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he\Desktop\"/>
    </mc:Choice>
  </mc:AlternateContent>
  <xr:revisionPtr revIDLastSave="0" documentId="13_ncr:1_{D40AF4E4-3EAA-4B72-AB72-985F1521A156}" xr6:coauthVersionLast="47" xr6:coauthVersionMax="47" xr10:uidLastSave="{00000000-0000-0000-0000-000000000000}"/>
  <bookViews>
    <workbookView xWindow="7065" yWindow="510" windowWidth="24330" windowHeight="12645" xr2:uid="{00000000-000D-0000-FFFF-FFFF00000000}"/>
  </bookViews>
  <sheets>
    <sheet name="Casa Theodore Prestock List" sheetId="1" r:id="rId1"/>
  </sheets>
  <definedNames>
    <definedName name="Eastcape">'Casa Theodore Prestock List'!$D$610:$D$629</definedName>
    <definedName name="_xlnm.Print_Area" localSheetId="0">'Casa Theodore Prestock List'!$B$9:$I$607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53" i="1"/>
  <c r="F81" i="1"/>
  <c r="F78" i="1"/>
  <c r="F76" i="1"/>
  <c r="F72" i="1"/>
  <c r="F113" i="1"/>
  <c r="F140" i="1"/>
  <c r="F150" i="1"/>
  <c r="F170" i="1"/>
  <c r="F246" i="1"/>
  <c r="F247" i="1"/>
  <c r="F245" i="1"/>
  <c r="F257" i="1"/>
  <c r="F402" i="1"/>
  <c r="F404" i="1"/>
  <c r="F407" i="1"/>
  <c r="F419" i="1"/>
  <c r="F420" i="1"/>
  <c r="F423" i="1"/>
  <c r="F457" i="1"/>
  <c r="F460" i="1"/>
  <c r="F495" i="1"/>
  <c r="F493" i="1"/>
  <c r="F488" i="1"/>
  <c r="F497" i="1"/>
  <c r="F498" i="1"/>
  <c r="F520" i="1"/>
  <c r="F519" i="1"/>
  <c r="F515" i="1"/>
  <c r="F551" i="1"/>
  <c r="F552" i="1"/>
  <c r="F566" i="1"/>
  <c r="F564" i="1"/>
  <c r="F550" i="1"/>
  <c r="F546" i="1"/>
  <c r="F540" i="1"/>
  <c r="F539" i="1"/>
  <c r="F38" i="1"/>
  <c r="F33" i="1"/>
  <c r="F27" i="1"/>
  <c r="F28" i="1"/>
  <c r="F30" i="1"/>
  <c r="F20" i="1"/>
  <c r="F571" i="1"/>
  <c r="F574" i="1"/>
  <c r="F573" i="1"/>
  <c r="F569" i="1"/>
  <c r="F567" i="1"/>
  <c r="F565" i="1"/>
  <c r="F562" i="1"/>
  <c r="F561" i="1"/>
  <c r="F560" i="1"/>
  <c r="F559" i="1"/>
  <c r="F549" i="1"/>
  <c r="F548" i="1"/>
  <c r="F547" i="1"/>
  <c r="F545" i="1"/>
  <c r="F542" i="1"/>
  <c r="F411" i="1"/>
  <c r="F330" i="1"/>
  <c r="F308" i="1"/>
  <c r="F259" i="1"/>
  <c r="F252" i="1"/>
  <c r="F242" i="1"/>
  <c r="F180" i="1"/>
  <c r="F178" i="1"/>
  <c r="F164" i="1"/>
  <c r="F41" i="1"/>
  <c r="F102" i="1"/>
  <c r="F101" i="1"/>
  <c r="F526" i="1"/>
  <c r="F473" i="1"/>
  <c r="F465" i="1"/>
  <c r="F220" i="1"/>
  <c r="F208" i="1"/>
  <c r="F179" i="1"/>
  <c r="F114" i="1"/>
  <c r="F106" i="1"/>
  <c r="F77" i="1"/>
  <c r="F82" i="1"/>
  <c r="F71" i="1"/>
  <c r="F47" i="1"/>
  <c r="F46" i="1"/>
  <c r="F570" i="1"/>
  <c r="F243" i="1"/>
  <c r="F263" i="1"/>
  <c r="F52" i="1"/>
  <c r="F51" i="1"/>
  <c r="F44" i="1"/>
  <c r="F43" i="1"/>
  <c r="F87" i="1"/>
  <c r="F67" i="1"/>
  <c r="F90" i="1"/>
  <c r="F88" i="1"/>
  <c r="F49" i="1"/>
  <c r="F73" i="1"/>
  <c r="F575" i="1"/>
  <c r="F313" i="1"/>
  <c r="F278" i="1"/>
  <c r="F277" i="1"/>
  <c r="F276" i="1"/>
  <c r="F421" i="1"/>
  <c r="F186" i="1"/>
  <c r="F107" i="1"/>
  <c r="F105" i="1"/>
  <c r="F378" i="1"/>
  <c r="F482" i="1"/>
  <c r="F470" i="1"/>
  <c r="F467" i="1"/>
  <c r="F444" i="1"/>
  <c r="F441" i="1"/>
  <c r="F19" i="1"/>
  <c r="F21" i="1"/>
  <c r="F22" i="1"/>
  <c r="F23" i="1"/>
  <c r="F24" i="1"/>
  <c r="F25" i="1"/>
  <c r="F26" i="1"/>
  <c r="F29" i="1"/>
  <c r="F31" i="1"/>
  <c r="F32" i="1"/>
  <c r="F34" i="1"/>
  <c r="F37" i="1"/>
  <c r="F39" i="1"/>
  <c r="F40" i="1"/>
  <c r="F42" i="1"/>
  <c r="F48" i="1"/>
  <c r="F50" i="1"/>
  <c r="F54" i="1"/>
  <c r="F55" i="1"/>
  <c r="F56" i="1"/>
  <c r="F57" i="1"/>
  <c r="F58" i="1"/>
  <c r="F59" i="1"/>
  <c r="F60" i="1"/>
  <c r="F61" i="1"/>
  <c r="F64" i="1"/>
  <c r="F65" i="1"/>
  <c r="F66" i="1"/>
  <c r="F68" i="1"/>
  <c r="F69" i="1"/>
  <c r="F70" i="1"/>
  <c r="F74" i="1"/>
  <c r="F75" i="1"/>
  <c r="F79" i="1"/>
  <c r="F80" i="1"/>
  <c r="F83" i="1"/>
  <c r="F86" i="1"/>
  <c r="F89" i="1"/>
  <c r="F91" i="1"/>
  <c r="F92" i="1"/>
  <c r="F93" i="1"/>
  <c r="F94" i="1"/>
  <c r="F95" i="1"/>
  <c r="F96" i="1"/>
  <c r="F99" i="1"/>
  <c r="F100" i="1"/>
  <c r="F103" i="1"/>
  <c r="F104" i="1"/>
  <c r="F108" i="1"/>
  <c r="F109" i="1"/>
  <c r="F110" i="1"/>
  <c r="F111" i="1"/>
  <c r="F112" i="1"/>
  <c r="F115" i="1"/>
  <c r="F116" i="1"/>
  <c r="F117" i="1"/>
  <c r="F118" i="1"/>
  <c r="F119" i="1"/>
  <c r="F122" i="1"/>
  <c r="F123" i="1"/>
  <c r="F124" i="1"/>
  <c r="F125" i="1"/>
  <c r="F126" i="1"/>
  <c r="F127" i="1"/>
  <c r="F128" i="1"/>
  <c r="F129" i="1"/>
  <c r="F130" i="1"/>
  <c r="F131" i="1"/>
  <c r="F134" i="1"/>
  <c r="F135" i="1"/>
  <c r="F136" i="1"/>
  <c r="F137" i="1"/>
  <c r="F138" i="1"/>
  <c r="F139" i="1"/>
  <c r="F141" i="1"/>
  <c r="F142" i="1"/>
  <c r="F143" i="1"/>
  <c r="F144" i="1"/>
  <c r="F145" i="1"/>
  <c r="F148" i="1"/>
  <c r="F149" i="1"/>
  <c r="F151" i="1"/>
  <c r="F152" i="1"/>
  <c r="F155" i="1"/>
  <c r="F156" i="1"/>
  <c r="F157" i="1"/>
  <c r="F160" i="1"/>
  <c r="F163" i="1"/>
  <c r="F165" i="1"/>
  <c r="F166" i="1"/>
  <c r="F167" i="1"/>
  <c r="F168" i="1"/>
  <c r="F169" i="1"/>
  <c r="F171" i="1"/>
  <c r="F172" i="1"/>
  <c r="F173" i="1"/>
  <c r="F174" i="1"/>
  <c r="F175" i="1"/>
  <c r="F176" i="1"/>
  <c r="F177" i="1"/>
  <c r="F181" i="1"/>
  <c r="F182" i="1"/>
  <c r="F183" i="1"/>
  <c r="F184" i="1"/>
  <c r="F185" i="1"/>
  <c r="F189" i="1"/>
  <c r="F190" i="1"/>
  <c r="F191" i="1"/>
  <c r="F192" i="1"/>
  <c r="F193" i="1"/>
  <c r="F194" i="1"/>
  <c r="F197" i="1"/>
  <c r="F198" i="1"/>
  <c r="F199" i="1"/>
  <c r="F202" i="1"/>
  <c r="F203" i="1"/>
  <c r="F204" i="1"/>
  <c r="F205" i="1"/>
  <c r="F206" i="1"/>
  <c r="F207" i="1"/>
  <c r="F209" i="1"/>
  <c r="F210" i="1"/>
  <c r="F211" i="1"/>
  <c r="F212" i="1"/>
  <c r="F213" i="1"/>
  <c r="F214" i="1"/>
  <c r="F215" i="1"/>
  <c r="F216" i="1"/>
  <c r="F217" i="1"/>
  <c r="F218" i="1"/>
  <c r="F219" i="1"/>
  <c r="F221" i="1"/>
  <c r="F222" i="1"/>
  <c r="F223" i="1"/>
  <c r="F224" i="1"/>
  <c r="F230" i="1"/>
  <c r="F231" i="1"/>
  <c r="F232" i="1"/>
  <c r="F233" i="1"/>
  <c r="F234" i="1"/>
  <c r="F235" i="1"/>
  <c r="F236" i="1"/>
  <c r="F237" i="1"/>
  <c r="F238" i="1"/>
  <c r="F241" i="1"/>
  <c r="F244" i="1"/>
  <c r="F248" i="1"/>
  <c r="F249" i="1"/>
  <c r="F250" i="1"/>
  <c r="F251" i="1"/>
  <c r="F253" i="1"/>
  <c r="F254" i="1"/>
  <c r="F255" i="1"/>
  <c r="F256" i="1"/>
  <c r="F258" i="1"/>
  <c r="F260" i="1"/>
  <c r="F261" i="1"/>
  <c r="F262" i="1"/>
  <c r="F264" i="1"/>
  <c r="F265" i="1"/>
  <c r="F266" i="1"/>
  <c r="F267" i="1"/>
  <c r="F268" i="1"/>
  <c r="F269" i="1"/>
  <c r="F272" i="1"/>
  <c r="F273" i="1"/>
  <c r="F274" i="1"/>
  <c r="F275" i="1"/>
  <c r="F279" i="1"/>
  <c r="F282" i="1"/>
  <c r="F283" i="1"/>
  <c r="F284" i="1"/>
  <c r="F285" i="1"/>
  <c r="F286" i="1"/>
  <c r="F287" i="1"/>
  <c r="F288" i="1"/>
  <c r="F289" i="1"/>
  <c r="F290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9" i="1"/>
  <c r="F310" i="1"/>
  <c r="F311" i="1"/>
  <c r="F312" i="1"/>
  <c r="F314" i="1"/>
  <c r="F315" i="1"/>
  <c r="F316" i="1"/>
  <c r="F317" i="1"/>
  <c r="F318" i="1"/>
  <c r="F321" i="1"/>
  <c r="F322" i="1"/>
  <c r="F323" i="1"/>
  <c r="F324" i="1"/>
  <c r="F325" i="1"/>
  <c r="F326" i="1"/>
  <c r="F329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61" i="1"/>
  <c r="F362" i="1"/>
  <c r="F363" i="1"/>
  <c r="F364" i="1"/>
  <c r="F365" i="1"/>
  <c r="F366" i="1"/>
  <c r="F367" i="1"/>
  <c r="F368" i="1"/>
  <c r="F369" i="1"/>
  <c r="F372" i="1"/>
  <c r="F373" i="1"/>
  <c r="F374" i="1"/>
  <c r="F375" i="1"/>
  <c r="F376" i="1"/>
  <c r="F377" i="1"/>
  <c r="F379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400" i="1"/>
  <c r="F401" i="1"/>
  <c r="F403" i="1"/>
  <c r="F405" i="1"/>
  <c r="F406" i="1"/>
  <c r="F408" i="1"/>
  <c r="F409" i="1"/>
  <c r="F410" i="1"/>
  <c r="F412" i="1"/>
  <c r="F413" i="1"/>
  <c r="F414" i="1"/>
  <c r="F415" i="1"/>
  <c r="F416" i="1"/>
  <c r="F417" i="1"/>
  <c r="F418" i="1"/>
  <c r="F422" i="1"/>
  <c r="F424" i="1"/>
  <c r="F425" i="1"/>
  <c r="F426" i="1"/>
  <c r="F427" i="1"/>
  <c r="F428" i="1"/>
  <c r="F431" i="1"/>
  <c r="F432" i="1"/>
  <c r="F433" i="1"/>
  <c r="F434" i="1"/>
  <c r="F435" i="1"/>
  <c r="F436" i="1"/>
  <c r="F437" i="1"/>
  <c r="F438" i="1"/>
  <c r="F439" i="1"/>
  <c r="F440" i="1"/>
  <c r="F442" i="1"/>
  <c r="F445" i="1"/>
  <c r="F446" i="1"/>
  <c r="F447" i="1"/>
  <c r="F448" i="1"/>
  <c r="F449" i="1"/>
  <c r="F450" i="1"/>
  <c r="F453" i="1"/>
  <c r="F454" i="1"/>
  <c r="F455" i="1"/>
  <c r="F456" i="1"/>
  <c r="F458" i="1"/>
  <c r="F459" i="1"/>
  <c r="F461" i="1"/>
  <c r="F462" i="1"/>
  <c r="F463" i="1"/>
  <c r="F464" i="1"/>
  <c r="F466" i="1"/>
  <c r="F468" i="1"/>
  <c r="F469" i="1"/>
  <c r="F471" i="1"/>
  <c r="F472" i="1"/>
  <c r="F474" i="1"/>
  <c r="F475" i="1"/>
  <c r="F476" i="1"/>
  <c r="F477" i="1"/>
  <c r="F478" i="1"/>
  <c r="F479" i="1"/>
  <c r="F480" i="1"/>
  <c r="F481" i="1"/>
  <c r="F483" i="1"/>
  <c r="F487" i="1"/>
  <c r="F489" i="1"/>
  <c r="F490" i="1"/>
  <c r="F491" i="1"/>
  <c r="F492" i="1"/>
  <c r="F494" i="1"/>
  <c r="F496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6" i="1"/>
  <c r="F517" i="1"/>
  <c r="F518" i="1"/>
  <c r="F521" i="1"/>
  <c r="F522" i="1"/>
  <c r="F525" i="1"/>
  <c r="F527" i="1"/>
  <c r="F528" i="1"/>
  <c r="F529" i="1"/>
  <c r="F530" i="1"/>
  <c r="F531" i="1"/>
  <c r="F538" i="1"/>
  <c r="F541" i="1"/>
  <c r="F543" i="1"/>
  <c r="F544" i="1"/>
  <c r="F553" i="1"/>
  <c r="F554" i="1"/>
  <c r="F555" i="1"/>
  <c r="F556" i="1"/>
  <c r="F557" i="1"/>
  <c r="F558" i="1"/>
  <c r="F563" i="1"/>
  <c r="F568" i="1"/>
  <c r="F572" i="1"/>
  <c r="F576" i="1"/>
  <c r="F581" i="1"/>
  <c r="F582" i="1"/>
  <c r="F583" i="1"/>
  <c r="F584" i="1"/>
  <c r="F585" i="1"/>
  <c r="F586" i="1"/>
  <c r="F587" i="1"/>
  <c r="F588" i="1"/>
  <c r="F589" i="1"/>
  <c r="F590" i="1"/>
  <c r="F591" i="1"/>
  <c r="F592" i="1" l="1"/>
  <c r="F598" i="1" s="1"/>
  <c r="F225" i="1"/>
  <c r="F594" i="1" s="1"/>
  <c r="F577" i="1"/>
  <c r="F597" i="1" s="1"/>
  <c r="F532" i="1"/>
  <c r="F596" i="1" s="1"/>
  <c r="F291" i="1"/>
  <c r="F595" i="1" s="1"/>
  <c r="F599" i="1" l="1"/>
  <c r="F601" i="1" s="1"/>
  <c r="F602" i="1" s="1"/>
  <c r="H13" i="1" s="1"/>
</calcChain>
</file>

<file path=xl/sharedStrings.xml><?xml version="1.0" encoding="utf-8"?>
<sst xmlns="http://schemas.openxmlformats.org/spreadsheetml/2006/main" count="581" uniqueCount="566">
  <si>
    <t>Whole Milk (1gl)</t>
  </si>
  <si>
    <t xml:space="preserve">Heavy Whipping Cream </t>
  </si>
  <si>
    <t>Bottled Water</t>
  </si>
  <si>
    <t>Water Gallon</t>
  </si>
  <si>
    <t>Diet Coke</t>
  </si>
  <si>
    <t>Diet Pepsi</t>
  </si>
  <si>
    <t>Dr. Pepper</t>
  </si>
  <si>
    <t>Root Beer</t>
  </si>
  <si>
    <t>Bacon (8oz)</t>
  </si>
  <si>
    <t>Cheeses</t>
  </si>
  <si>
    <t>American Sliced Cheese (6oz)</t>
  </si>
  <si>
    <t>Buffalo Mozzarella (8oz)</t>
  </si>
  <si>
    <t>Gruyere (1lb)</t>
  </si>
  <si>
    <t>Decaf Coffee</t>
  </si>
  <si>
    <t>Coffee &amp; Tea</t>
  </si>
  <si>
    <t>Cereals</t>
  </si>
  <si>
    <t>Bran Flakes</t>
  </si>
  <si>
    <t>Corn Flakes</t>
  </si>
  <si>
    <t>Frosted Flakes</t>
  </si>
  <si>
    <t>Fruit Loops</t>
  </si>
  <si>
    <t>Whole Wheat Bread</t>
  </si>
  <si>
    <t>Breads &amp; Pastries</t>
  </si>
  <si>
    <t>Vegetables (Per Pound)</t>
  </si>
  <si>
    <t>Fruit (Per Pound)</t>
  </si>
  <si>
    <t>Green Grapes</t>
  </si>
  <si>
    <t>Red Grapes</t>
  </si>
  <si>
    <t>Green Pear</t>
  </si>
  <si>
    <t>Snack Food</t>
  </si>
  <si>
    <t>Chips Ahoy Cookies</t>
  </si>
  <si>
    <t>Doritos Chips</t>
  </si>
  <si>
    <t>Ice Cream</t>
  </si>
  <si>
    <t>Plain Chips</t>
  </si>
  <si>
    <t>Tortilla Chips</t>
  </si>
  <si>
    <t>A1 Sauce</t>
  </si>
  <si>
    <t>Black Olives</t>
  </si>
  <si>
    <t>Green Olives</t>
  </si>
  <si>
    <t>Dijon Mustard</t>
  </si>
  <si>
    <t>Olive Oil</t>
  </si>
  <si>
    <t>Tabasco Sauce</t>
  </si>
  <si>
    <t>Worcestershire Sauce</t>
  </si>
  <si>
    <t xml:space="preserve">Condiments </t>
  </si>
  <si>
    <t>Guest Name</t>
  </si>
  <si>
    <t>Delivery Date</t>
  </si>
  <si>
    <t>ITEM</t>
  </si>
  <si>
    <t>Juices</t>
  </si>
  <si>
    <t>Coke</t>
  </si>
  <si>
    <t>Fresca</t>
  </si>
  <si>
    <t>Pepsi</t>
  </si>
  <si>
    <t>Sprite</t>
  </si>
  <si>
    <t>Tonic</t>
  </si>
  <si>
    <t>Budweiser</t>
  </si>
  <si>
    <t>Corona</t>
  </si>
  <si>
    <t>Modelo</t>
  </si>
  <si>
    <t>Pacifico</t>
  </si>
  <si>
    <t>Tecate</t>
  </si>
  <si>
    <t>Sourdough</t>
  </si>
  <si>
    <t>Cheerios</t>
  </si>
  <si>
    <t>Granola</t>
  </si>
  <si>
    <t>Coffee</t>
  </si>
  <si>
    <t>Baguette</t>
  </si>
  <si>
    <t>White Bread</t>
  </si>
  <si>
    <t xml:space="preserve">Carrots </t>
  </si>
  <si>
    <t>Celery</t>
  </si>
  <si>
    <t>Banana</t>
  </si>
  <si>
    <t>Strawberry</t>
  </si>
  <si>
    <t>Butter</t>
  </si>
  <si>
    <t>Margarine</t>
  </si>
  <si>
    <t>Mustard</t>
  </si>
  <si>
    <t>Ketchup</t>
  </si>
  <si>
    <t>Mayonnaise</t>
  </si>
  <si>
    <t>Relish</t>
  </si>
  <si>
    <t>Milks &amp; Creamers</t>
  </si>
  <si>
    <t>Coffee Mate (16oz)</t>
  </si>
  <si>
    <t>Half and Half (1qt)</t>
  </si>
  <si>
    <t>Grand Total</t>
  </si>
  <si>
    <t>Sugar &amp; Sweetener</t>
  </si>
  <si>
    <t>Dos Equis Lager</t>
  </si>
  <si>
    <t>Meats &amp; Poultry</t>
  </si>
  <si>
    <t>Pellegrino</t>
  </si>
  <si>
    <t>Perrier</t>
  </si>
  <si>
    <t>Coconut Milk</t>
  </si>
  <si>
    <t>Carnation Milk</t>
  </si>
  <si>
    <t>Clam Juice</t>
  </si>
  <si>
    <t>Beverages (non-alcoholic)</t>
  </si>
  <si>
    <t>Alcoholic Beverages</t>
  </si>
  <si>
    <t>Food Items</t>
  </si>
  <si>
    <t>Beer (Price per bottle/can)</t>
  </si>
  <si>
    <t>Champagne</t>
  </si>
  <si>
    <t>Veuve Clicquot Brut</t>
  </si>
  <si>
    <t>Veuve Clicquot Rose</t>
  </si>
  <si>
    <t>Moet Chandon Brut</t>
  </si>
  <si>
    <t>Tequila</t>
  </si>
  <si>
    <t>Casa Noble Reposado</t>
  </si>
  <si>
    <t>1800 Cuervo</t>
  </si>
  <si>
    <t>Cazadores Reposado</t>
  </si>
  <si>
    <t>Don Julio Blanco</t>
  </si>
  <si>
    <t>Don Julio Reposado</t>
  </si>
  <si>
    <t>Don Julio Real</t>
  </si>
  <si>
    <t>Lapiz Reposado</t>
  </si>
  <si>
    <t>3 Generaciones Añejo</t>
  </si>
  <si>
    <t>Rum</t>
  </si>
  <si>
    <t>Bacardi Blanco</t>
  </si>
  <si>
    <t>Bacardi Solera</t>
  </si>
  <si>
    <t>Myer's</t>
  </si>
  <si>
    <t>Stolichnaya</t>
  </si>
  <si>
    <t>Ketel One</t>
  </si>
  <si>
    <t>Grey Goose</t>
  </si>
  <si>
    <t>Belvedere</t>
  </si>
  <si>
    <t>Ciroc</t>
  </si>
  <si>
    <t>Vodka</t>
  </si>
  <si>
    <t>Tanqueray</t>
  </si>
  <si>
    <t>Tanqueray 10</t>
  </si>
  <si>
    <t>Bombay Sapphire</t>
  </si>
  <si>
    <t>Beefeater</t>
  </si>
  <si>
    <t>Gin</t>
  </si>
  <si>
    <t>Carlos I</t>
  </si>
  <si>
    <t>Torres 10</t>
  </si>
  <si>
    <t>Brandy</t>
  </si>
  <si>
    <t>Sherry</t>
  </si>
  <si>
    <t>Dry Sack</t>
  </si>
  <si>
    <t>Canadian Club</t>
  </si>
  <si>
    <t>Chivas Regal 12 years</t>
  </si>
  <si>
    <t>Johnnie Walker Blue Label</t>
  </si>
  <si>
    <t>Johnnie Walker Gold Label</t>
  </si>
  <si>
    <t>Johnnie Walker Green Label</t>
  </si>
  <si>
    <t>Johnnie Walker Black Label</t>
  </si>
  <si>
    <t>Johnnie Walker Red Label</t>
  </si>
  <si>
    <t>Jack Daniel's</t>
  </si>
  <si>
    <t>Jack Daniel's Single Barrel</t>
  </si>
  <si>
    <t>Jim Beam Black</t>
  </si>
  <si>
    <t>Crown Royal</t>
  </si>
  <si>
    <t>Glenmorangie 10 yrs</t>
  </si>
  <si>
    <t>Glenfiddich 12 yrs</t>
  </si>
  <si>
    <t>Glenfiddich 15 yrs</t>
  </si>
  <si>
    <t>Whiskey, Bourbon, Scotch</t>
  </si>
  <si>
    <t>Cognac</t>
  </si>
  <si>
    <t>Courvoisier VSOP</t>
  </si>
  <si>
    <t>Remy Martin VSOP</t>
  </si>
  <si>
    <t>Remy Martin XO</t>
  </si>
  <si>
    <t>Hennessy VSOP</t>
  </si>
  <si>
    <t>Hennessy XO</t>
  </si>
  <si>
    <t>Port</t>
  </si>
  <si>
    <t>Royal Oporto 40 years</t>
  </si>
  <si>
    <t>Royal Oporto 10 years</t>
  </si>
  <si>
    <t>Frangelico</t>
  </si>
  <si>
    <t>Amaretto</t>
  </si>
  <si>
    <t>Midori</t>
  </si>
  <si>
    <t>Sambuca</t>
  </si>
  <si>
    <t>Kahlua</t>
  </si>
  <si>
    <t>Controy</t>
  </si>
  <si>
    <t>Galianno</t>
  </si>
  <si>
    <t>Cointreau</t>
  </si>
  <si>
    <t>Amargo de Angostura</t>
  </si>
  <si>
    <t>Drambuie</t>
  </si>
  <si>
    <t>Chartreuse</t>
  </si>
  <si>
    <t>Vermouth White</t>
  </si>
  <si>
    <t>Vermouth Red</t>
  </si>
  <si>
    <t>Cassis</t>
  </si>
  <si>
    <t>Damiana</t>
  </si>
  <si>
    <t>Bailey's</t>
  </si>
  <si>
    <t>Grand Marnier</t>
  </si>
  <si>
    <t>Grappa</t>
  </si>
  <si>
    <t>Licor 43</t>
  </si>
  <si>
    <t>Calvados</t>
  </si>
  <si>
    <t>Campari</t>
  </si>
  <si>
    <t>Liqueurs</t>
  </si>
  <si>
    <t>Red Wines</t>
  </si>
  <si>
    <t>Duetto 2001</t>
  </si>
  <si>
    <t>Casa Grande Cabernet Sauvignon</t>
  </si>
  <si>
    <t>Monte Xanic Merlot</t>
  </si>
  <si>
    <t>Casa Madero Cabernet</t>
  </si>
  <si>
    <t>White Wines</t>
  </si>
  <si>
    <t>Casa Grande Chardonnay</t>
  </si>
  <si>
    <t>Casa Madero Chardonnay</t>
  </si>
  <si>
    <t>Monte Xanic Chardonnay</t>
  </si>
  <si>
    <t>Monte Xanic Sauvignon Blanc</t>
  </si>
  <si>
    <t>Santo Tomas Sauvignon Blanc</t>
  </si>
  <si>
    <t>QTY</t>
  </si>
  <si>
    <t>Subtotal</t>
  </si>
  <si>
    <t>Subtotals</t>
  </si>
  <si>
    <t>Alcoholic Beverages Total</t>
  </si>
  <si>
    <t>Food Items Total</t>
  </si>
  <si>
    <t>Beverages (non-alcoholic) Total</t>
  </si>
  <si>
    <t>(Enter additional items here)</t>
  </si>
  <si>
    <t>Ice Bag</t>
  </si>
  <si>
    <t>Desserts</t>
  </si>
  <si>
    <t>TOTAL PRESTOCK</t>
  </si>
  <si>
    <t>Floral - Small Mixed Bouquet</t>
  </si>
  <si>
    <t>Floral - Medium Mixed Bouquet</t>
  </si>
  <si>
    <t>Floral - Large Mixed Bouquet</t>
  </si>
  <si>
    <t>Floral - Dozen Single Roses</t>
  </si>
  <si>
    <t>High Chair (per day)</t>
  </si>
  <si>
    <t>Portable Crib/Playpen (per night)</t>
  </si>
  <si>
    <t>Moet Chandon Rose</t>
  </si>
  <si>
    <t>20 inch Floor Fan (per day)</t>
  </si>
  <si>
    <t>Beach Umbrella (per day)</t>
  </si>
  <si>
    <t>Boogie Board (per day)</t>
  </si>
  <si>
    <t>Accessories Total</t>
  </si>
  <si>
    <t>Chocolate Cake 12"</t>
  </si>
  <si>
    <t>Carrot Cake 10"</t>
  </si>
  <si>
    <t>Chocolate flan 12"</t>
  </si>
  <si>
    <t>Homemade Chocolate Chip Cookies per dozen</t>
  </si>
  <si>
    <t>Unit Price</t>
  </si>
  <si>
    <t>Total Price</t>
  </si>
  <si>
    <t>Back to Top of Prestock List</t>
  </si>
  <si>
    <t>Villa la Laguna</t>
  </si>
  <si>
    <t>La Laguna</t>
  </si>
  <si>
    <t>Laguna</t>
  </si>
  <si>
    <t>LAGUN</t>
  </si>
  <si>
    <t>Villa Panga</t>
  </si>
  <si>
    <t>Panga</t>
  </si>
  <si>
    <t>PANGA</t>
  </si>
  <si>
    <t>Villa Kash</t>
  </si>
  <si>
    <t>KASH3</t>
  </si>
  <si>
    <t>KASH4</t>
  </si>
  <si>
    <t>Villa Playa Tortuga</t>
  </si>
  <si>
    <t>Playa Tortuga</t>
  </si>
  <si>
    <t>TORTU</t>
  </si>
  <si>
    <t>Villa Castillo Escondido</t>
  </si>
  <si>
    <t>Castillo Escondido</t>
  </si>
  <si>
    <t>CASTI</t>
  </si>
  <si>
    <t>Villa Dios del Mar</t>
  </si>
  <si>
    <t>Dios del Mar</t>
  </si>
  <si>
    <t>DDMAR</t>
  </si>
  <si>
    <t>Ping Pong Table (per day)</t>
  </si>
  <si>
    <t>Corona Lite</t>
  </si>
  <si>
    <t>Kash</t>
  </si>
  <si>
    <t>Jelly (Various brands depending on flavor)</t>
  </si>
  <si>
    <t>Jams (Smuckers)</t>
  </si>
  <si>
    <t>Heineken</t>
  </si>
  <si>
    <t>Margarita Mix (Regular)</t>
  </si>
  <si>
    <t>Waters, Sodas &amp; Mixers (Price per bottle/can)</t>
  </si>
  <si>
    <t>Pacifico Light</t>
  </si>
  <si>
    <t>Red Bull</t>
  </si>
  <si>
    <t>Red Bull (Sugar Free)</t>
  </si>
  <si>
    <t>Mixed Nuts</t>
  </si>
  <si>
    <t>Pretzels</t>
  </si>
  <si>
    <t>Woodbridge Chardonnay</t>
  </si>
  <si>
    <t>Woodbridge Merlot</t>
  </si>
  <si>
    <t>Wente Merlot</t>
  </si>
  <si>
    <t>Simple Surgar / Jarabe (1L)</t>
  </si>
  <si>
    <t>Kendall Jackson Merlot</t>
  </si>
  <si>
    <t xml:space="preserve">Hess Select </t>
  </si>
  <si>
    <t>J Lohr Chardonnay</t>
  </si>
  <si>
    <t>Anatares Chardonnay</t>
  </si>
  <si>
    <t>Kenadall Jackson Chardonnay</t>
  </si>
  <si>
    <t>Piper Heidsek Brut</t>
  </si>
  <si>
    <t>Dom Perignon</t>
  </si>
  <si>
    <t>Tattinger</t>
  </si>
  <si>
    <t>Clase Azul</t>
  </si>
  <si>
    <t>Havana Club 7 years</t>
  </si>
  <si>
    <t>Jose Cuervo</t>
  </si>
  <si>
    <t>Patron Añejo</t>
  </si>
  <si>
    <t>Patron Blanco</t>
  </si>
  <si>
    <t>Absolute Limon</t>
  </si>
  <si>
    <t>Absolute Mandarin</t>
  </si>
  <si>
    <t>Absolute Rasberry</t>
  </si>
  <si>
    <t>Buchanan's 12 years</t>
  </si>
  <si>
    <t>Tortilla Chips Organic</t>
  </si>
  <si>
    <t>Christal</t>
  </si>
  <si>
    <t>Price</t>
  </si>
  <si>
    <t>Number of Guests</t>
  </si>
  <si>
    <t xml:space="preserve">Prestock Order Form </t>
  </si>
  <si>
    <t>Diet 7 Up</t>
  </si>
  <si>
    <t>7 Up</t>
  </si>
  <si>
    <t>Additional Options</t>
  </si>
  <si>
    <t>Air Bed Double/Queen Size (per night)</t>
  </si>
  <si>
    <r>
      <t xml:space="preserve">              </t>
    </r>
    <r>
      <rPr>
        <sz val="36"/>
        <color indexed="63"/>
        <rFont val="Arial"/>
        <family val="2"/>
      </rPr>
      <t>Villa Pre Stocking</t>
    </r>
  </si>
  <si>
    <t>Cranberry Juice ( 1gallon)</t>
  </si>
  <si>
    <t>Fresh Grapefruit Juice (1gallon)</t>
  </si>
  <si>
    <t>Apple Juice (1 gallon)</t>
  </si>
  <si>
    <t>Clamato Cocktail Juice (1 gallon)</t>
  </si>
  <si>
    <t>Fresh Orange Juice (1gallon)</t>
  </si>
  <si>
    <t>Pineapple Juice (1 gallon)</t>
  </si>
  <si>
    <t>Tomato Juice (1 gallon)</t>
  </si>
  <si>
    <t>2% Milk (1 gallon)</t>
  </si>
  <si>
    <t>Ground Beef (lb)</t>
  </si>
  <si>
    <t>Chicken Breast (1 piece)</t>
  </si>
  <si>
    <t>Hamburger Buns (8 count)</t>
  </si>
  <si>
    <t>Plastic Cups 25 count 16oz</t>
  </si>
  <si>
    <t>Sun Block-Spray On (Copper, Hawaiian, or Banana)</t>
  </si>
  <si>
    <t>Sun Block-Lotion (Copper, Hawaiian, Banana)</t>
  </si>
  <si>
    <t>Extras (Miscellaneous) Total</t>
  </si>
  <si>
    <t>Extras (Miscellaneous)</t>
  </si>
  <si>
    <t>Malibu Rum</t>
  </si>
  <si>
    <t>Eggs (24 Count)</t>
  </si>
  <si>
    <t>Roast Beef</t>
  </si>
  <si>
    <t>Pound Cake</t>
  </si>
  <si>
    <t>Special K</t>
  </si>
  <si>
    <t>Peanut Butter</t>
  </si>
  <si>
    <t>Sugar (10 packets)</t>
  </si>
  <si>
    <t>Gatorade</t>
  </si>
  <si>
    <t>Futon (per night)</t>
  </si>
  <si>
    <t>Twin Size Bed (per night)</t>
  </si>
  <si>
    <t>Delivery Fee (Per Trip)</t>
  </si>
  <si>
    <t>Bug Repellent</t>
  </si>
  <si>
    <t>Dulce de Leche 12"</t>
  </si>
  <si>
    <t>Tres Leches 12"</t>
  </si>
  <si>
    <t>Chocolate Chip Mini Muffins (10 count)</t>
  </si>
  <si>
    <t>Tortillas Corn (10 count)</t>
  </si>
  <si>
    <t>Tortillas Flour (10 count)</t>
  </si>
  <si>
    <t>Hot Dog Buns (8 count)</t>
  </si>
  <si>
    <t>Cilantro (bunch)</t>
  </si>
  <si>
    <t>Green Peppers</t>
  </si>
  <si>
    <t>Red Peppers</t>
  </si>
  <si>
    <t>Serrano Peppers (piece)</t>
  </si>
  <si>
    <t>Habanero Peppers (piece)</t>
  </si>
  <si>
    <t>Guacamole (6oz)</t>
  </si>
  <si>
    <t>Fresh Cut Salsa (Salsa Mexicana) (6oz)</t>
  </si>
  <si>
    <t>Chocolate Bars (piece)</t>
  </si>
  <si>
    <t xml:space="preserve">Vegetable Oil </t>
  </si>
  <si>
    <t>Splenda (10 packets)</t>
  </si>
  <si>
    <t>Sweet N Low (10 packets)</t>
  </si>
  <si>
    <t>Raw Sugar (10 packets)</t>
  </si>
  <si>
    <t>Gas Tank for Fire Pit</t>
  </si>
  <si>
    <t>Sottano Gran Reserve Malbec (Argentina)</t>
  </si>
  <si>
    <t>Sottano Gran Reserve Cabarnet (Argentina)</t>
  </si>
  <si>
    <t>Sottano Cabernet (Argentina)</t>
  </si>
  <si>
    <t>Sottano Malbec (Argentina)</t>
  </si>
  <si>
    <t>Sottano Merlot (Argentina)</t>
  </si>
  <si>
    <t>Trivento Tribu Pinot Noir (Argentina)</t>
  </si>
  <si>
    <t>Santa Margherita Pinot Grigio (Italian)</t>
  </si>
  <si>
    <t>Jamon Serrano (lb)</t>
  </si>
  <si>
    <t>Bologna (lb)</t>
  </si>
  <si>
    <t>Breakfast Ham (lb)</t>
  </si>
  <si>
    <t>Corned Beef (lb)</t>
  </si>
  <si>
    <t>Pastrami (lb)</t>
  </si>
  <si>
    <t>Turkey (lb)</t>
  </si>
  <si>
    <t>Blue Cheese (lb)</t>
  </si>
  <si>
    <t>Brie (lb)</t>
  </si>
  <si>
    <t>Fish</t>
  </si>
  <si>
    <t>Dorado (lb)</t>
  </si>
  <si>
    <t>Lox (1/2 lb)</t>
  </si>
  <si>
    <t>Pargo (Red Snapper) (lb)</t>
  </si>
  <si>
    <t>Sierra (lb)</t>
  </si>
  <si>
    <t>Wahoo (lb)</t>
  </si>
  <si>
    <t>Yellowtail (lb)</t>
  </si>
  <si>
    <t>Camembert (lb)</t>
  </si>
  <si>
    <t>Cheddar (lb)</t>
  </si>
  <si>
    <t>Gorgonzola (lb)</t>
  </si>
  <si>
    <t>Edam (lb)</t>
  </si>
  <si>
    <t>Cream Cheese (lb)</t>
  </si>
  <si>
    <t>Gouda (lb)</t>
  </si>
  <si>
    <t>Monterrey (lb)</t>
  </si>
  <si>
    <t>Mozzarella (lb)</t>
  </si>
  <si>
    <t>Panela (lb)</t>
  </si>
  <si>
    <t>Queso Fresco (lb)</t>
  </si>
  <si>
    <t>Parmesan Regiano (lb)</t>
  </si>
  <si>
    <t>Monterrey Jack Sliced (lb)</t>
  </si>
  <si>
    <t>Gouda Sliced (2 lb)</t>
  </si>
  <si>
    <t>Provolone Sliced (lb)</t>
  </si>
  <si>
    <t>Parmesan Fresh Grated (1 1/2lb)</t>
  </si>
  <si>
    <t>Bagels (6 pieces)</t>
  </si>
  <si>
    <t>Muffins (piece)</t>
  </si>
  <si>
    <t>Jalapenos (piece)</t>
  </si>
  <si>
    <t>Lettuce (piece)</t>
  </si>
  <si>
    <t>Onion (piece)</t>
  </si>
  <si>
    <t>Kiwi (piece)</t>
  </si>
  <si>
    <t>Avocado (piece)</t>
  </si>
  <si>
    <t>Pineapple (piece)</t>
  </si>
  <si>
    <t>Cantaloupe (piece)</t>
  </si>
  <si>
    <t>Green Melon (piece)</t>
  </si>
  <si>
    <t>Limes (piece)</t>
  </si>
  <si>
    <t>Mango (piece)</t>
  </si>
  <si>
    <t>Papaya (piece)</t>
  </si>
  <si>
    <t>Ritz Crackers (package)</t>
  </si>
  <si>
    <t>Crackers Individual Package</t>
  </si>
  <si>
    <t>Chocolate Macademia Nuts</t>
  </si>
  <si>
    <t>Kalamata Olives (2lb)</t>
  </si>
  <si>
    <t xml:space="preserve">Blue Cheese Salad Dressing </t>
  </si>
  <si>
    <t>Caesar Salad Dressing</t>
  </si>
  <si>
    <t>Italian Salad Dressing</t>
  </si>
  <si>
    <t>Ranch Salad Dressing</t>
  </si>
  <si>
    <t>Breakfast Sausage (12 piece)</t>
  </si>
  <si>
    <t>New York Steak (piece) *Approx. 1 pound</t>
  </si>
  <si>
    <t>Fliet Mignon (piece) *Approx. 1/2 pound</t>
  </si>
  <si>
    <t>Rib Eye Steak (piece) *Approx. 1 pound</t>
  </si>
  <si>
    <t xml:space="preserve"> $                  -</t>
  </si>
  <si>
    <t>English Muffins (12 count)</t>
  </si>
  <si>
    <t>Bud Light</t>
  </si>
  <si>
    <t>Sol</t>
  </si>
  <si>
    <t>Tecate Light</t>
  </si>
  <si>
    <t>Don Ramone Reposado</t>
  </si>
  <si>
    <t>Don Julio 1942</t>
  </si>
  <si>
    <t>Bacardi Cocktail Pina Colada</t>
  </si>
  <si>
    <t>Smirnoff</t>
  </si>
  <si>
    <t>Ferreira Port Tawny</t>
  </si>
  <si>
    <t>Buchanan's Master</t>
  </si>
  <si>
    <t>Jagermeister</t>
  </si>
  <si>
    <t>Calahua Crema De Coco</t>
  </si>
  <si>
    <t>Gingerale</t>
  </si>
  <si>
    <t>French Roast Coffee</t>
  </si>
  <si>
    <t>Soy Milk Regular (1L)</t>
  </si>
  <si>
    <t>Soy Milk Vanilla (1L)</t>
  </si>
  <si>
    <t>Chorizo Sausages Argentina (lb)</t>
  </si>
  <si>
    <t>Chorizo Sausages Spain (lb)</t>
  </si>
  <si>
    <t>Chorizo sausages Extra Hot (lb)</t>
  </si>
  <si>
    <t>Salami Kosher</t>
  </si>
  <si>
    <t>Jalapeno Pepper (lb)</t>
  </si>
  <si>
    <t>Feta (lb)</t>
  </si>
  <si>
    <t>Panela Kosher (lb)</t>
  </si>
  <si>
    <t>Cheese Cake 12" (Plain or Raspberry)</t>
  </si>
  <si>
    <t>Lemon Pie 12"</t>
  </si>
  <si>
    <t>Oaxaca Kosher (lb)</t>
  </si>
  <si>
    <t>Multi-Grain Bread</t>
  </si>
  <si>
    <t>Croissant</t>
  </si>
  <si>
    <t>Rye Bread</t>
  </si>
  <si>
    <t>Lettuce Romaine</t>
  </si>
  <si>
    <t>Spinach</t>
  </si>
  <si>
    <t>Tomatoes Cherry</t>
  </si>
  <si>
    <t>Mixed Bag Multi-Colour Peppers</t>
  </si>
  <si>
    <t>Oyster Mushrooms</t>
  </si>
  <si>
    <t>White Mushrooms</t>
  </si>
  <si>
    <t>Asparagus (bunch)</t>
  </si>
  <si>
    <t>Raspberries</t>
  </si>
  <si>
    <t>Blackberries</t>
  </si>
  <si>
    <t>Blueberries</t>
  </si>
  <si>
    <t>Kahlua Chocolates</t>
  </si>
  <si>
    <t>Rice Chips</t>
  </si>
  <si>
    <t>Hersheys Chocolate Syrup</t>
  </si>
  <si>
    <t>Maple Syrup</t>
  </si>
  <si>
    <t>Olive Oil Extra Virgin</t>
  </si>
  <si>
    <t>Salsa Itto</t>
  </si>
  <si>
    <t>Honey</t>
  </si>
  <si>
    <t>Nutella</t>
  </si>
  <si>
    <t>Tortilla Chips Natural</t>
  </si>
  <si>
    <t>Grape Juice (1 gallon)</t>
  </si>
  <si>
    <t>French Natural Brie (lb)</t>
  </si>
  <si>
    <t>Manchego (lb)</t>
  </si>
  <si>
    <t>Chocolate Chip Cheesecake 12"</t>
  </si>
  <si>
    <t>Baby Squash</t>
  </si>
  <si>
    <t>Chips Vegetable</t>
  </si>
  <si>
    <t xml:space="preserve">Coffeemate </t>
  </si>
  <si>
    <t>Brownies (48)</t>
  </si>
  <si>
    <t>Chocolate Chip Cookies (24)</t>
  </si>
  <si>
    <t>Chocolate Chip Mini Muffins (32)</t>
  </si>
  <si>
    <t>Madelines (24)</t>
  </si>
  <si>
    <t xml:space="preserve">IVA 16% </t>
  </si>
  <si>
    <t>Mozzarella Sliced (lb)</t>
  </si>
  <si>
    <t>Mozzarella Grated (lb)</t>
  </si>
  <si>
    <t>Oranges (piece)</t>
  </si>
  <si>
    <t>Lemons (piece)</t>
  </si>
  <si>
    <t>Muenster Sliced (lb)</t>
  </si>
  <si>
    <t>Salami Milano (lb)</t>
  </si>
  <si>
    <t>Jicama ( lb)</t>
  </si>
  <si>
    <t xml:space="preserve">Tomatoes (piece) </t>
  </si>
  <si>
    <t>Humuus Dip</t>
  </si>
  <si>
    <t>Lime Sorbet (quart)</t>
  </si>
  <si>
    <t>Tuna (can)</t>
  </si>
  <si>
    <t>Yoghurt (greek) (piece)</t>
  </si>
  <si>
    <t>Quaker Instant Oatmeal (piece)</t>
  </si>
  <si>
    <t>Don Julio 70</t>
  </si>
  <si>
    <t>Absolute Azul</t>
  </si>
  <si>
    <t>Maker's Mark</t>
  </si>
  <si>
    <t>Green Tea (10 bags)</t>
  </si>
  <si>
    <t>Tea (10 bags)</t>
  </si>
  <si>
    <t>Marinated Arrachera (lb)</t>
  </si>
  <si>
    <t>Popcorn (piece)</t>
  </si>
  <si>
    <t>Green Apples (piece)</t>
  </si>
  <si>
    <t>Red Apples (piece)</t>
  </si>
  <si>
    <t>Potatoes (sack)</t>
  </si>
  <si>
    <t>Nescafe Cappuccino Capsule (each)</t>
  </si>
  <si>
    <t>Nescafe Chai Latte Capsule (each)</t>
  </si>
  <si>
    <t>Nescafe Lungo Capsule (each)</t>
  </si>
  <si>
    <t>Nescafe Dolce Gusto Brewer (per day)</t>
  </si>
  <si>
    <t>Virginia Ham</t>
  </si>
  <si>
    <t>Casillero del Diablo Cabernet Sauvignon (Chile)</t>
  </si>
  <si>
    <t>Casillero del Diablo Chardonnay (Chile)</t>
  </si>
  <si>
    <t>Las Moras Sauvignon Blanc (Mexico)</t>
  </si>
  <si>
    <t>Las Moras Malbec (Mexico)</t>
  </si>
  <si>
    <t>Henkell Trocken</t>
  </si>
  <si>
    <t>Andre Brut</t>
  </si>
  <si>
    <t xml:space="preserve">Aspi </t>
  </si>
  <si>
    <t>J. Lohr Merlot</t>
  </si>
  <si>
    <t>J. Lohr Cabernet</t>
  </si>
  <si>
    <t>Rambauer Cabernet</t>
  </si>
  <si>
    <t>Santuary Cabernet</t>
  </si>
  <si>
    <t>Piña Colada Mix</t>
  </si>
  <si>
    <t>Bloody Mary Mix</t>
  </si>
  <si>
    <t>Kendall Jackson Pinot Noir</t>
  </si>
  <si>
    <t>Kendall Jackson Cabernet</t>
  </si>
  <si>
    <t>Kendall Jackson Sauvignon Blanc</t>
  </si>
  <si>
    <t>Went Sauvignon Blanc</t>
  </si>
  <si>
    <t>Robert Mondavi Sauvignon Blanc</t>
  </si>
  <si>
    <t xml:space="preserve">Cuervo Reserva de la Familia </t>
  </si>
  <si>
    <t>Herradura Resposado Tequila</t>
  </si>
  <si>
    <t>Patron Platinum</t>
  </si>
  <si>
    <t>Appleton Special</t>
  </si>
  <si>
    <t>Bacardi Aged</t>
  </si>
  <si>
    <t xml:space="preserve">Captain Morgan Spiced </t>
  </si>
  <si>
    <t>Havana Club Aged</t>
  </si>
  <si>
    <t>Tito's</t>
  </si>
  <si>
    <t>Balevenie Double Wood 12 Year</t>
  </si>
  <si>
    <t>Dewar's 12 Year</t>
  </si>
  <si>
    <t>Glenlivet 12 Years</t>
  </si>
  <si>
    <t>Highland Park 12 Years</t>
  </si>
  <si>
    <t>Jack Daniel's Whikey</t>
  </si>
  <si>
    <t>Jim Beam Bourbon</t>
  </si>
  <si>
    <t>Martell VSOP Cognac</t>
  </si>
  <si>
    <t>Chambord</t>
  </si>
  <si>
    <t>Limoncello</t>
  </si>
  <si>
    <t>Agave Nectar</t>
  </si>
  <si>
    <t>Margarita Salt</t>
  </si>
  <si>
    <t>Electrolit</t>
  </si>
  <si>
    <t>Hotdog Sausages (Pack of 8)</t>
  </si>
  <si>
    <t>Assorted Shredded Cheese</t>
  </si>
  <si>
    <t>Hash Browns</t>
  </si>
  <si>
    <t>Frozen Taquitos</t>
  </si>
  <si>
    <t>Pizza - Frozen (Cheese or Pepperoni)</t>
  </si>
  <si>
    <t xml:space="preserve">Grenadine </t>
  </si>
  <si>
    <t>Baby Gate (Per Day)</t>
  </si>
  <si>
    <t>Child Safety Pool Fence (per day)</t>
  </si>
  <si>
    <t>Cooler Bag</t>
  </si>
  <si>
    <t>Cooler Tote Bag Insulated</t>
  </si>
  <si>
    <t>Hat (Beige)</t>
  </si>
  <si>
    <t>Hat (Black)</t>
  </si>
  <si>
    <t>Hat (Blue)</t>
  </si>
  <si>
    <t>Hat (Pink)</t>
  </si>
  <si>
    <t>Portable Cooler Large (per day)</t>
  </si>
  <si>
    <t>Portable Cooler Medium (per day)</t>
  </si>
  <si>
    <t>Portable Cooler Small (per day)</t>
  </si>
  <si>
    <t>Stainless Steel Cooler (per day)</t>
  </si>
  <si>
    <t>Casa Amigos Blanco</t>
  </si>
  <si>
    <t xml:space="preserve">Casa Amigos Reposado </t>
  </si>
  <si>
    <t>Green Beans (per pound)</t>
  </si>
  <si>
    <t>Baja Brewing</t>
  </si>
  <si>
    <t>Negra Modelo</t>
  </si>
  <si>
    <t>Pura Pirana</t>
  </si>
  <si>
    <t>Topo Chico</t>
  </si>
  <si>
    <t>Casa Del Bosque</t>
  </si>
  <si>
    <t xml:space="preserve">Casa Madero Casa Grande Reserve </t>
  </si>
  <si>
    <t>Josh Pinot Noir</t>
  </si>
  <si>
    <t xml:space="preserve">Santa Tomas Cabernet </t>
  </si>
  <si>
    <t>Kim Crawford Sauvignon Blanc</t>
  </si>
  <si>
    <t>Pinot Grigio Kirkland</t>
  </si>
  <si>
    <t>Rombauer Chardonnay</t>
  </si>
  <si>
    <t>Sottano Chardonnay</t>
  </si>
  <si>
    <t>Gran Centenario Tequila</t>
  </si>
  <si>
    <t>Ketel One (Flavored)</t>
  </si>
  <si>
    <t>Hendricks Gin</t>
  </si>
  <si>
    <t>Fireball Whiskey</t>
  </si>
  <si>
    <t>Club Soda</t>
  </si>
  <si>
    <t>La Croix</t>
  </si>
  <si>
    <t>Broccoli</t>
  </si>
  <si>
    <t>Cauliflower</t>
  </si>
  <si>
    <t>Cucumber</t>
  </si>
  <si>
    <t>Packaged Salad</t>
  </si>
  <si>
    <t>Peas (Canned)</t>
  </si>
  <si>
    <t>Refried Beans (Canned)</t>
  </si>
  <si>
    <t>Chocolate Cake Mix</t>
  </si>
  <si>
    <t>Chocoalte Frosting</t>
  </si>
  <si>
    <t>Balsamic Vinegar</t>
  </si>
  <si>
    <t>Chile De Arbol Salsa (Medium)</t>
  </si>
  <si>
    <t xml:space="preserve">Fresh Cut Mango Salsa </t>
  </si>
  <si>
    <t>Habanero Mango Salsa</t>
  </si>
  <si>
    <t>Habanero Salsa (Hot)</t>
  </si>
  <si>
    <t>Tomatillo Salsa (Mild)</t>
  </si>
  <si>
    <t>Tajin</t>
  </si>
  <si>
    <t>Additional Guest (per night)</t>
  </si>
  <si>
    <t>Add Ocean View Suites (per night)</t>
  </si>
  <si>
    <t>Crib (per day)</t>
  </si>
  <si>
    <t>Early Check-In (per hour)</t>
  </si>
  <si>
    <t>Late Check-Out (per hour)</t>
  </si>
  <si>
    <t>Fish Vacuum Packing - Fillet (per LB)</t>
  </si>
  <si>
    <t>Fish Vacuum Packing - Whole (per LB)</t>
  </si>
  <si>
    <t>Outdoor Heater (per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</si>
</sst>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10"/>
      <color indexed="9"/>
      <name val="Arial"/>
      <family val="2"/>
    </font>
    <font>
      <sz val="36"/>
      <color indexed="63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10"/>
      <color indexed="63"/>
      <name val="Arial"/>
      <family val="2"/>
    </font>
    <font>
      <b/>
      <i/>
      <sz val="9"/>
      <color indexed="63"/>
      <name val="Arial"/>
      <family val="2"/>
    </font>
    <font>
      <b/>
      <i/>
      <sz val="8"/>
      <color indexed="63"/>
      <name val="Arial"/>
      <family val="2"/>
    </font>
    <font>
      <u/>
      <sz val="10"/>
      <color indexed="63"/>
      <name val="Arial"/>
      <family val="2"/>
    </font>
    <font>
      <sz val="36"/>
      <color indexed="63"/>
      <name val="Imprint MT Shadow"/>
      <family val="5"/>
    </font>
    <font>
      <sz val="12"/>
      <color indexed="63"/>
      <name val="Arial"/>
      <family val="2"/>
    </font>
    <font>
      <b/>
      <sz val="18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" borderId="0" applyNumberFormat="0" applyBorder="0" applyAlignment="0" applyProtection="0"/>
    <xf numFmtId="0" fontId="7" fillId="0" borderId="0"/>
    <xf numFmtId="0" fontId="3" fillId="0" borderId="0"/>
    <xf numFmtId="0" fontId="13" fillId="0" borderId="1" applyNumberFormat="0" applyFill="0" applyAlignment="0" applyProtection="0"/>
  </cellStyleXfs>
  <cellXfs count="260">
    <xf numFmtId="0" fontId="0" fillId="0" borderId="0" xfId="0"/>
    <xf numFmtId="0" fontId="0" fillId="3" borderId="0" xfId="0" applyFill="1"/>
    <xf numFmtId="0" fontId="1" fillId="3" borderId="0" xfId="0" applyFont="1" applyFill="1"/>
    <xf numFmtId="0" fontId="6" fillId="3" borderId="0" xfId="0" applyFont="1" applyFill="1"/>
    <xf numFmtId="0" fontId="11" fillId="3" borderId="0" xfId="7" applyFont="1" applyFill="1" applyAlignment="1">
      <alignment horizontal="left"/>
    </xf>
    <xf numFmtId="0" fontId="7" fillId="3" borderId="2" xfId="0" applyFont="1" applyFill="1" applyBorder="1"/>
    <xf numFmtId="0" fontId="7" fillId="3" borderId="3" xfId="0" applyFont="1" applyFill="1" applyBorder="1"/>
    <xf numFmtId="0" fontId="7" fillId="3" borderId="0" xfId="0" applyFont="1" applyFill="1" applyAlignment="1">
      <alignment horizontal="left"/>
    </xf>
    <xf numFmtId="44" fontId="7" fillId="3" borderId="0" xfId="0" applyNumberFormat="1" applyFont="1" applyFill="1"/>
    <xf numFmtId="0" fontId="7" fillId="3" borderId="0" xfId="0" applyFont="1" applyFill="1"/>
    <xf numFmtId="9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left"/>
    </xf>
    <xf numFmtId="44" fontId="0" fillId="3" borderId="0" xfId="0" applyNumberFormat="1" applyFill="1"/>
    <xf numFmtId="0" fontId="0" fillId="3" borderId="4" xfId="0" applyFill="1" applyBorder="1"/>
    <xf numFmtId="0" fontId="1" fillId="3" borderId="0" xfId="0" applyFont="1" applyFill="1" applyAlignment="1">
      <alignment horizontal="center"/>
    </xf>
    <xf numFmtId="0" fontId="17" fillId="3" borderId="0" xfId="0" applyFont="1" applyFill="1"/>
    <xf numFmtId="0" fontId="9" fillId="3" borderId="4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0" fillId="3" borderId="5" xfId="0" applyFill="1" applyBorder="1" applyAlignment="1">
      <alignment horizontal="left"/>
    </xf>
    <xf numFmtId="44" fontId="0" fillId="3" borderId="5" xfId="0" applyNumberFormat="1" applyFill="1" applyBorder="1"/>
    <xf numFmtId="0" fontId="0" fillId="3" borderId="5" xfId="0" applyFill="1" applyBorder="1"/>
    <xf numFmtId="0" fontId="0" fillId="3" borderId="6" xfId="0" applyFill="1" applyBorder="1"/>
    <xf numFmtId="0" fontId="5" fillId="3" borderId="7" xfId="0" applyFont="1" applyFill="1" applyBorder="1" applyAlignment="1">
      <alignment horizontal="left"/>
    </xf>
    <xf numFmtId="0" fontId="6" fillId="3" borderId="7" xfId="0" applyFont="1" applyFill="1" applyBorder="1"/>
    <xf numFmtId="0" fontId="17" fillId="3" borderId="7" xfId="0" applyFont="1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0" borderId="8" xfId="0" applyBorder="1"/>
    <xf numFmtId="0" fontId="0" fillId="0" borderId="4" xfId="0" applyBorder="1"/>
    <xf numFmtId="0" fontId="17" fillId="0" borderId="4" xfId="0" applyFont="1" applyBorder="1"/>
    <xf numFmtId="0" fontId="17" fillId="0" borderId="0" xfId="0" applyFont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/>
    <xf numFmtId="0" fontId="14" fillId="0" borderId="4" xfId="0" applyFont="1" applyBorder="1"/>
    <xf numFmtId="0" fontId="14" fillId="0" borderId="7" xfId="0" applyFont="1" applyBorder="1"/>
    <xf numFmtId="0" fontId="14" fillId="0" borderId="0" xfId="0" applyFont="1"/>
    <xf numFmtId="0" fontId="14" fillId="3" borderId="4" xfId="0" applyFont="1" applyFill="1" applyBorder="1"/>
    <xf numFmtId="0" fontId="14" fillId="3" borderId="7" xfId="0" applyFont="1" applyFill="1" applyBorder="1"/>
    <xf numFmtId="0" fontId="14" fillId="3" borderId="0" xfId="0" applyFont="1" applyFill="1"/>
    <xf numFmtId="0" fontId="16" fillId="0" borderId="7" xfId="0" applyFont="1" applyBorder="1"/>
    <xf numFmtId="0" fontId="0" fillId="3" borderId="9" xfId="0" applyFill="1" applyBorder="1"/>
    <xf numFmtId="0" fontId="0" fillId="3" borderId="3" xfId="0" applyFill="1" applyBorder="1"/>
    <xf numFmtId="0" fontId="19" fillId="3" borderId="0" xfId="0" applyFont="1" applyFill="1"/>
    <xf numFmtId="0" fontId="17" fillId="3" borderId="10" xfId="0" applyFont="1" applyFill="1" applyBorder="1" applyAlignment="1" applyProtection="1">
      <alignment horizontal="center"/>
      <protection locked="0"/>
    </xf>
    <xf numFmtId="164" fontId="17" fillId="3" borderId="10" xfId="0" applyNumberFormat="1" applyFont="1" applyFill="1" applyBorder="1" applyAlignment="1" applyProtection="1">
      <alignment horizontal="center"/>
      <protection locked="0"/>
    </xf>
    <xf numFmtId="0" fontId="22" fillId="4" borderId="10" xfId="0" applyFont="1" applyFill="1" applyBorder="1" applyAlignment="1">
      <alignment horizontal="center"/>
    </xf>
    <xf numFmtId="0" fontId="23" fillId="3" borderId="10" xfId="0" applyFont="1" applyFill="1" applyBorder="1" applyAlignment="1" applyProtection="1">
      <alignment horizontal="center"/>
      <protection locked="0"/>
    </xf>
    <xf numFmtId="44" fontId="23" fillId="3" borderId="0" xfId="0" applyNumberFormat="1" applyFont="1" applyFill="1" applyAlignment="1">
      <alignment horizontal="center" vertical="center" wrapText="1"/>
    </xf>
    <xf numFmtId="0" fontId="24" fillId="3" borderId="0" xfId="7" applyFont="1" applyFill="1" applyAlignment="1">
      <alignment horizontal="left"/>
    </xf>
    <xf numFmtId="0" fontId="22" fillId="3" borderId="0" xfId="0" applyFont="1" applyFill="1" applyAlignment="1">
      <alignment horizontal="left"/>
    </xf>
    <xf numFmtId="0" fontId="24" fillId="3" borderId="0" xfId="0" applyFont="1" applyFill="1" applyAlignment="1">
      <alignment horizontal="left"/>
    </xf>
    <xf numFmtId="0" fontId="23" fillId="3" borderId="10" xfId="0" applyFont="1" applyFill="1" applyBorder="1" applyAlignment="1" applyProtection="1">
      <alignment horizontal="left"/>
      <protection locked="0"/>
    </xf>
    <xf numFmtId="0" fontId="22" fillId="3" borderId="2" xfId="0" applyFont="1" applyFill="1" applyBorder="1" applyAlignment="1">
      <alignment horizontal="left"/>
    </xf>
    <xf numFmtId="44" fontId="22" fillId="3" borderId="2" xfId="0" applyNumberFormat="1" applyFont="1" applyFill="1" applyBorder="1"/>
    <xf numFmtId="0" fontId="25" fillId="3" borderId="0" xfId="0" applyFont="1" applyFill="1" applyAlignment="1">
      <alignment horizontal="left"/>
    </xf>
    <xf numFmtId="0" fontId="28" fillId="0" borderId="0" xfId="4" applyFont="1" applyAlignment="1">
      <alignment horizontal="center"/>
      <protection locked="0"/>
    </xf>
    <xf numFmtId="44" fontId="25" fillId="3" borderId="0" xfId="0" applyNumberFormat="1" applyFont="1" applyFill="1"/>
    <xf numFmtId="44" fontId="24" fillId="4" borderId="10" xfId="1" applyFont="1" applyFill="1" applyBorder="1" applyAlignment="1" applyProtection="1">
      <alignment horizontal="center"/>
      <protection locked="0"/>
    </xf>
    <xf numFmtId="44" fontId="24" fillId="3" borderId="10" xfId="1" applyFont="1" applyFill="1" applyBorder="1" applyAlignment="1">
      <alignment horizontal="center" vertical="center" wrapText="1"/>
    </xf>
    <xf numFmtId="44" fontId="24" fillId="3" borderId="10" xfId="0" applyNumberFormat="1" applyFont="1" applyFill="1" applyBorder="1" applyAlignment="1">
      <alignment horizontal="center" vertical="center" wrapText="1"/>
    </xf>
    <xf numFmtId="44" fontId="22" fillId="3" borderId="10" xfId="1" applyFont="1" applyFill="1" applyBorder="1"/>
    <xf numFmtId="44" fontId="23" fillId="3" borderId="11" xfId="0" applyNumberFormat="1" applyFont="1" applyFill="1" applyBorder="1" applyAlignment="1">
      <alignment horizontal="center" vertical="center" wrapText="1"/>
    </xf>
    <xf numFmtId="44" fontId="15" fillId="3" borderId="7" xfId="0" applyNumberFormat="1" applyFont="1" applyFill="1" applyBorder="1" applyAlignment="1">
      <alignment vertical="top" wrapText="1"/>
    </xf>
    <xf numFmtId="44" fontId="15" fillId="3" borderId="0" xfId="0" applyNumberFormat="1" applyFont="1" applyFill="1" applyAlignment="1">
      <alignment horizontal="left" vertical="top" wrapText="1"/>
    </xf>
    <xf numFmtId="44" fontId="15" fillId="3" borderId="7" xfId="0" applyNumberFormat="1" applyFont="1" applyFill="1" applyBorder="1" applyAlignment="1">
      <alignment horizontal="left" vertical="top" wrapText="1"/>
    </xf>
    <xf numFmtId="0" fontId="7" fillId="3" borderId="0" xfId="0" applyFont="1" applyFill="1" applyAlignment="1">
      <alignment wrapText="1"/>
    </xf>
    <xf numFmtId="0" fontId="7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4" fillId="3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8" fillId="3" borderId="0" xfId="0" applyFont="1" applyFill="1" applyAlignment="1">
      <alignment horizontal="left"/>
    </xf>
    <xf numFmtId="0" fontId="18" fillId="3" borderId="7" xfId="0" applyFont="1" applyFill="1" applyBorder="1" applyAlignment="1">
      <alignment horizontal="left"/>
    </xf>
    <xf numFmtId="44" fontId="15" fillId="3" borderId="4" xfId="0" applyNumberFormat="1" applyFont="1" applyFill="1" applyBorder="1" applyAlignment="1">
      <alignment vertical="top" wrapText="1"/>
    </xf>
    <xf numFmtId="0" fontId="11" fillId="3" borderId="4" xfId="7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44" fontId="22" fillId="5" borderId="11" xfId="0" applyNumberFormat="1" applyFont="1" applyFill="1" applyBorder="1"/>
    <xf numFmtId="44" fontId="15" fillId="3" borderId="8" xfId="0" applyNumberFormat="1" applyFont="1" applyFill="1" applyBorder="1" applyAlignment="1">
      <alignment vertical="top" wrapText="1"/>
    </xf>
    <xf numFmtId="44" fontId="15" fillId="3" borderId="6" xfId="0" applyNumberFormat="1" applyFont="1" applyFill="1" applyBorder="1" applyAlignment="1">
      <alignment vertical="top" wrapText="1"/>
    </xf>
    <xf numFmtId="0" fontId="11" fillId="3" borderId="4" xfId="0" applyFont="1" applyFill="1" applyBorder="1"/>
    <xf numFmtId="0" fontId="11" fillId="3" borderId="4" xfId="6" applyFont="1" applyFill="1" applyBorder="1" applyAlignment="1">
      <alignment horizontal="left" vertical="center"/>
    </xf>
    <xf numFmtId="0" fontId="11" fillId="3" borderId="4" xfId="6" applyFont="1" applyFill="1" applyBorder="1" applyAlignment="1" applyProtection="1">
      <alignment horizontal="left"/>
      <protection locked="0"/>
    </xf>
    <xf numFmtId="0" fontId="7" fillId="3" borderId="9" xfId="0" applyFont="1" applyFill="1" applyBorder="1"/>
    <xf numFmtId="0" fontId="22" fillId="3" borderId="5" xfId="0" applyFont="1" applyFill="1" applyBorder="1" applyAlignment="1">
      <alignment horizontal="left"/>
    </xf>
    <xf numFmtId="44" fontId="22" fillId="3" borderId="5" xfId="0" applyNumberFormat="1" applyFont="1" applyFill="1" applyBorder="1"/>
    <xf numFmtId="44" fontId="10" fillId="3" borderId="7" xfId="2" applyFont="1" applyFill="1" applyBorder="1" applyAlignment="1">
      <alignment horizontal="center"/>
    </xf>
    <xf numFmtId="44" fontId="10" fillId="3" borderId="7" xfId="2" applyFont="1" applyFill="1" applyBorder="1"/>
    <xf numFmtId="44" fontId="10" fillId="3" borderId="7" xfId="3" applyFont="1" applyFill="1" applyBorder="1" applyAlignment="1">
      <alignment horizontal="center"/>
    </xf>
    <xf numFmtId="44" fontId="10" fillId="3" borderId="7" xfId="3" applyFon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3" borderId="12" xfId="0" applyFill="1" applyBorder="1"/>
    <xf numFmtId="44" fontId="23" fillId="3" borderId="10" xfId="0" applyNumberFormat="1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left"/>
    </xf>
    <xf numFmtId="0" fontId="22" fillId="3" borderId="11" xfId="0" applyFont="1" applyFill="1" applyBorder="1" applyAlignment="1">
      <alignment horizontal="left"/>
    </xf>
    <xf numFmtId="0" fontId="22" fillId="3" borderId="13" xfId="0" applyFont="1" applyFill="1" applyBorder="1" applyAlignment="1">
      <alignment horizontal="left"/>
    </xf>
    <xf numFmtId="0" fontId="22" fillId="3" borderId="11" xfId="0" applyFont="1" applyFill="1" applyBorder="1" applyAlignment="1">
      <alignment horizontal="left" vertical="center"/>
    </xf>
    <xf numFmtId="0" fontId="22" fillId="3" borderId="13" xfId="0" applyFont="1" applyFill="1" applyBorder="1" applyAlignment="1">
      <alignment horizontal="left" vertical="center"/>
    </xf>
    <xf numFmtId="0" fontId="22" fillId="6" borderId="8" xfId="0" applyFont="1" applyFill="1" applyBorder="1" applyAlignment="1">
      <alignment horizontal="left"/>
    </xf>
    <xf numFmtId="0" fontId="22" fillId="6" borderId="5" xfId="0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4" fillId="3" borderId="11" xfId="0" applyFont="1" applyFill="1" applyBorder="1" applyAlignment="1">
      <alignment horizontal="left"/>
    </xf>
    <xf numFmtId="0" fontId="24" fillId="3" borderId="15" xfId="0" applyFont="1" applyFill="1" applyBorder="1" applyAlignment="1">
      <alignment horizontal="center"/>
    </xf>
    <xf numFmtId="0" fontId="11" fillId="3" borderId="0" xfId="6" applyFont="1" applyFill="1" applyAlignment="1" applyProtection="1">
      <alignment horizontal="left"/>
      <protection locked="0"/>
    </xf>
    <xf numFmtId="0" fontId="23" fillId="3" borderId="0" xfId="0" applyFont="1" applyFill="1" applyAlignment="1" applyProtection="1">
      <alignment horizontal="center"/>
      <protection locked="0"/>
    </xf>
    <xf numFmtId="0" fontId="23" fillId="3" borderId="15" xfId="0" applyFont="1" applyFill="1" applyBorder="1" applyAlignment="1" applyProtection="1">
      <alignment horizontal="left"/>
      <protection locked="0"/>
    </xf>
    <xf numFmtId="0" fontId="24" fillId="3" borderId="10" xfId="0" applyFont="1" applyFill="1" applyBorder="1" applyAlignment="1">
      <alignment horizontal="center"/>
    </xf>
    <xf numFmtId="44" fontId="24" fillId="4" borderId="15" xfId="1" applyFont="1" applyFill="1" applyBorder="1" applyAlignment="1" applyProtection="1">
      <alignment horizontal="center"/>
      <protection locked="0"/>
    </xf>
    <xf numFmtId="0" fontId="24" fillId="3" borderId="5" xfId="0" applyFont="1" applyFill="1" applyBorder="1" applyAlignment="1">
      <alignment horizontal="center"/>
    </xf>
    <xf numFmtId="0" fontId="23" fillId="3" borderId="5" xfId="0" applyFont="1" applyFill="1" applyBorder="1" applyAlignment="1" applyProtection="1">
      <alignment horizontal="left"/>
      <protection locked="0"/>
    </xf>
    <xf numFmtId="44" fontId="24" fillId="3" borderId="5" xfId="0" applyNumberFormat="1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/>
    </xf>
    <xf numFmtId="44" fontId="24" fillId="3" borderId="16" xfId="1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left" vertical="center"/>
    </xf>
    <xf numFmtId="0" fontId="23" fillId="3" borderId="11" xfId="0" applyFont="1" applyFill="1" applyBorder="1" applyAlignment="1" applyProtection="1">
      <alignment horizontal="left"/>
      <protection locked="0"/>
    </xf>
    <xf numFmtId="0" fontId="22" fillId="6" borderId="6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left"/>
    </xf>
    <xf numFmtId="0" fontId="29" fillId="0" borderId="0" xfId="0" applyFont="1" applyAlignment="1">
      <alignment horizontal="left"/>
    </xf>
    <xf numFmtId="0" fontId="30" fillId="3" borderId="10" xfId="0" applyFont="1" applyFill="1" applyBorder="1" applyAlignment="1" applyProtection="1">
      <alignment horizontal="left"/>
      <protection locked="0"/>
    </xf>
    <xf numFmtId="44" fontId="17" fillId="3" borderId="11" xfId="1" applyFont="1" applyFill="1" applyBorder="1" applyAlignment="1" applyProtection="1">
      <alignment horizontal="center"/>
      <protection locked="0"/>
    </xf>
    <xf numFmtId="44" fontId="17" fillId="3" borderId="14" xfId="1" applyFont="1" applyFill="1" applyBorder="1" applyAlignment="1" applyProtection="1">
      <alignment horizontal="center"/>
      <protection locked="0"/>
    </xf>
    <xf numFmtId="44" fontId="22" fillId="4" borderId="11" xfId="1" applyFont="1" applyFill="1" applyBorder="1" applyAlignment="1">
      <alignment horizontal="center"/>
    </xf>
    <xf numFmtId="44" fontId="4" fillId="4" borderId="14" xfId="1" applyFont="1" applyFill="1" applyBorder="1" applyAlignment="1">
      <alignment horizontal="center"/>
    </xf>
    <xf numFmtId="44" fontId="24" fillId="3" borderId="6" xfId="1" applyFont="1" applyFill="1" applyBorder="1" applyAlignment="1">
      <alignment horizontal="center"/>
    </xf>
    <xf numFmtId="44" fontId="24" fillId="3" borderId="7" xfId="1" applyFont="1" applyFill="1" applyBorder="1" applyAlignment="1">
      <alignment horizontal="center"/>
    </xf>
    <xf numFmtId="44" fontId="24" fillId="3" borderId="8" xfId="0" applyNumberFormat="1" applyFont="1" applyFill="1" applyBorder="1" applyAlignment="1">
      <alignment horizontal="right"/>
    </xf>
    <xf numFmtId="44" fontId="24" fillId="3" borderId="4" xfId="0" applyNumberFormat="1" applyFont="1" applyFill="1" applyBorder="1" applyAlignment="1">
      <alignment horizontal="right"/>
    </xf>
    <xf numFmtId="44" fontId="24" fillId="3" borderId="15" xfId="0" applyNumberFormat="1" applyFont="1" applyFill="1" applyBorder="1" applyAlignment="1">
      <alignment horizontal="center" wrapText="1"/>
    </xf>
    <xf numFmtId="44" fontId="24" fillId="3" borderId="16" xfId="0" applyNumberFormat="1" applyFont="1" applyFill="1" applyBorder="1" applyAlignment="1">
      <alignment horizontal="center" wrapText="1"/>
    </xf>
    <xf numFmtId="0" fontId="31" fillId="3" borderId="11" xfId="0" applyFont="1" applyFill="1" applyBorder="1" applyAlignment="1">
      <alignment horizontal="left"/>
    </xf>
    <xf numFmtId="0" fontId="31" fillId="3" borderId="13" xfId="0" applyFont="1" applyFill="1" applyBorder="1" applyAlignment="1">
      <alignment horizontal="left"/>
    </xf>
    <xf numFmtId="0" fontId="31" fillId="3" borderId="14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18" fillId="3" borderId="0" xfId="0" applyFont="1" applyFill="1" applyAlignment="1">
      <alignment horizontal="left"/>
    </xf>
    <xf numFmtId="0" fontId="18" fillId="3" borderId="7" xfId="0" applyFont="1" applyFill="1" applyBorder="1" applyAlignment="1">
      <alignment horizontal="left"/>
    </xf>
    <xf numFmtId="0" fontId="24" fillId="3" borderId="15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22" fillId="6" borderId="8" xfId="0" applyFont="1" applyFill="1" applyBorder="1" applyAlignment="1">
      <alignment horizontal="left"/>
    </xf>
    <xf numFmtId="0" fontId="22" fillId="6" borderId="5" xfId="0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 applyAlignment="1">
      <alignment horizontal="left"/>
    </xf>
    <xf numFmtId="0" fontId="23" fillId="7" borderId="10" xfId="7" applyFont="1" applyFill="1" applyBorder="1" applyAlignment="1">
      <alignment horizontal="left"/>
    </xf>
    <xf numFmtId="44" fontId="23" fillId="7" borderId="11" xfId="0" applyNumberFormat="1" applyFont="1" applyFill="1" applyBorder="1" applyAlignment="1">
      <alignment horizontal="center" vertical="center" wrapText="1"/>
    </xf>
    <xf numFmtId="0" fontId="23" fillId="7" borderId="10" xfId="0" applyFont="1" applyFill="1" applyBorder="1" applyAlignment="1" applyProtection="1">
      <alignment horizontal="center"/>
      <protection locked="0"/>
    </xf>
    <xf numFmtId="0" fontId="23" fillId="7" borderId="10" xfId="0" applyFont="1" applyFill="1" applyBorder="1"/>
    <xf numFmtId="0" fontId="24" fillId="7" borderId="4" xfId="0" applyFont="1" applyFill="1" applyBorder="1" applyAlignment="1">
      <alignment horizontal="left"/>
    </xf>
    <xf numFmtId="0" fontId="23" fillId="7" borderId="0" xfId="7" applyFont="1" applyFill="1" applyAlignment="1">
      <alignment horizontal="left"/>
    </xf>
    <xf numFmtId="44" fontId="23" fillId="7" borderId="0" xfId="0" applyNumberFormat="1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/>
    </xf>
    <xf numFmtId="0" fontId="11" fillId="7" borderId="0" xfId="7" applyFont="1" applyFill="1" applyAlignment="1">
      <alignment horizontal="left"/>
    </xf>
    <xf numFmtId="44" fontId="11" fillId="7" borderId="0" xfId="0" applyNumberFormat="1" applyFont="1" applyFill="1" applyAlignment="1">
      <alignment horizontal="center" vertical="center" wrapText="1"/>
    </xf>
    <xf numFmtId="0" fontId="25" fillId="7" borderId="10" xfId="0" applyFont="1" applyFill="1" applyBorder="1"/>
    <xf numFmtId="0" fontId="23" fillId="7" borderId="4" xfId="0" applyFont="1" applyFill="1" applyBorder="1" applyAlignment="1">
      <alignment horizontal="center"/>
    </xf>
    <xf numFmtId="0" fontId="23" fillId="7" borderId="0" xfId="0" applyFont="1" applyFill="1"/>
    <xf numFmtId="0" fontId="11" fillId="7" borderId="4" xfId="0" applyFont="1" applyFill="1" applyBorder="1"/>
    <xf numFmtId="0" fontId="7" fillId="7" borderId="0" xfId="0" applyFont="1" applyFill="1" applyAlignment="1">
      <alignment wrapText="1"/>
    </xf>
    <xf numFmtId="0" fontId="11" fillId="7" borderId="4" xfId="7" applyFont="1" applyFill="1" applyBorder="1" applyAlignment="1">
      <alignment horizontal="left"/>
    </xf>
    <xf numFmtId="0" fontId="24" fillId="7" borderId="0" xfId="7" applyFont="1" applyFill="1" applyAlignment="1">
      <alignment horizontal="left"/>
    </xf>
    <xf numFmtId="44" fontId="26" fillId="7" borderId="0" xfId="0" applyNumberFormat="1" applyFont="1" applyFill="1" applyAlignment="1">
      <alignment horizontal="center" vertical="center" wrapText="1"/>
    </xf>
    <xf numFmtId="0" fontId="22" fillId="7" borderId="8" xfId="0" applyFont="1" applyFill="1" applyBorder="1" applyAlignment="1">
      <alignment horizontal="left"/>
    </xf>
    <xf numFmtId="0" fontId="22" fillId="7" borderId="5" xfId="0" applyFont="1" applyFill="1" applyBorder="1" applyAlignment="1">
      <alignment horizontal="left"/>
    </xf>
    <xf numFmtId="0" fontId="22" fillId="7" borderId="9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2" fillId="7" borderId="4" xfId="0" applyFont="1" applyFill="1" applyBorder="1" applyAlignment="1">
      <alignment horizontal="left"/>
    </xf>
    <xf numFmtId="0" fontId="22" fillId="7" borderId="0" xfId="0" applyFont="1" applyFill="1" applyAlignment="1">
      <alignment horizontal="left"/>
    </xf>
    <xf numFmtId="0" fontId="24" fillId="7" borderId="9" xfId="0" applyFont="1" applyFill="1" applyBorder="1"/>
    <xf numFmtId="0" fontId="24" fillId="7" borderId="2" xfId="0" applyFont="1" applyFill="1" applyBorder="1"/>
    <xf numFmtId="0" fontId="23" fillId="7" borderId="8" xfId="0" applyFont="1" applyFill="1" applyBorder="1" applyAlignment="1">
      <alignment horizontal="center"/>
    </xf>
    <xf numFmtId="0" fontId="23" fillId="7" borderId="5" xfId="7" applyFont="1" applyFill="1" applyBorder="1" applyAlignment="1">
      <alignment horizontal="left"/>
    </xf>
    <xf numFmtId="44" fontId="23" fillId="7" borderId="5" xfId="0" applyNumberFormat="1" applyFont="1" applyFill="1" applyBorder="1" applyAlignment="1">
      <alignment horizontal="center" vertical="center" wrapText="1"/>
    </xf>
    <xf numFmtId="0" fontId="22" fillId="7" borderId="0" xfId="7" applyFont="1" applyFill="1" applyAlignment="1">
      <alignment horizontal="left"/>
    </xf>
    <xf numFmtId="44" fontId="27" fillId="7" borderId="0" xfId="0" applyNumberFormat="1" applyFont="1" applyFill="1" applyAlignment="1">
      <alignment horizontal="center" vertical="center" wrapText="1"/>
    </xf>
    <xf numFmtId="0" fontId="24" fillId="7" borderId="4" xfId="0" applyFont="1" applyFill="1" applyBorder="1" applyAlignment="1">
      <alignment horizontal="left"/>
    </xf>
    <xf numFmtId="0" fontId="24" fillId="7" borderId="0" xfId="0" applyFont="1" applyFill="1" applyAlignment="1">
      <alignment horizontal="left"/>
    </xf>
    <xf numFmtId="0" fontId="23" fillId="7" borderId="4" xfId="0" applyFont="1" applyFill="1" applyBorder="1" applyAlignment="1" applyProtection="1">
      <alignment horizontal="center"/>
      <protection locked="0"/>
    </xf>
    <xf numFmtId="0" fontId="24" fillId="7" borderId="0" xfId="0" applyFont="1" applyFill="1" applyAlignment="1">
      <alignment horizontal="left"/>
    </xf>
    <xf numFmtId="44" fontId="23" fillId="7" borderId="10" xfId="0" applyNumberFormat="1" applyFont="1" applyFill="1" applyBorder="1" applyAlignment="1">
      <alignment horizontal="center" vertical="center" wrapText="1"/>
    </xf>
    <xf numFmtId="0" fontId="24" fillId="7" borderId="4" xfId="0" applyFont="1" applyFill="1" applyBorder="1" applyAlignment="1">
      <alignment horizontal="center"/>
    </xf>
    <xf numFmtId="0" fontId="23" fillId="7" borderId="10" xfId="0" applyFont="1" applyFill="1" applyBorder="1" applyAlignment="1">
      <alignment horizontal="left" vertical="center"/>
    </xf>
    <xf numFmtId="0" fontId="23" fillId="7" borderId="10" xfId="0" applyFont="1" applyFill="1" applyBorder="1" applyAlignment="1">
      <alignment horizontal="center"/>
    </xf>
    <xf numFmtId="0" fontId="23" fillId="7" borderId="0" xfId="0" applyFont="1" applyFill="1" applyAlignment="1">
      <alignment horizontal="left" vertical="center"/>
    </xf>
    <xf numFmtId="0" fontId="24" fillId="7" borderId="10" xfId="0" applyFont="1" applyFill="1" applyBorder="1" applyAlignment="1">
      <alignment horizontal="left"/>
    </xf>
    <xf numFmtId="0" fontId="23" fillId="7" borderId="15" xfId="7" applyFont="1" applyFill="1" applyBorder="1" applyAlignment="1">
      <alignment horizontal="left"/>
    </xf>
    <xf numFmtId="0" fontId="23" fillId="7" borderId="9" xfId="7" applyFont="1" applyFill="1" applyBorder="1" applyAlignment="1">
      <alignment horizontal="left"/>
    </xf>
    <xf numFmtId="0" fontId="23" fillId="7" borderId="15" xfId="0" applyFont="1" applyFill="1" applyBorder="1" applyAlignment="1" applyProtection="1">
      <alignment horizontal="center"/>
      <protection locked="0"/>
    </xf>
    <xf numFmtId="0" fontId="23" fillId="7" borderId="11" xfId="0" applyFont="1" applyFill="1" applyBorder="1" applyAlignment="1" applyProtection="1">
      <alignment horizontal="center"/>
      <protection locked="0"/>
    </xf>
    <xf numFmtId="0" fontId="23" fillId="7" borderId="13" xfId="7" applyFont="1" applyFill="1" applyBorder="1" applyAlignment="1">
      <alignment horizontal="left"/>
    </xf>
    <xf numFmtId="44" fontId="26" fillId="7" borderId="13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22" fillId="7" borderId="8" xfId="0" applyFont="1" applyFill="1" applyBorder="1" applyAlignment="1">
      <alignment horizontal="left"/>
    </xf>
    <xf numFmtId="0" fontId="22" fillId="7" borderId="5" xfId="0" applyFont="1" applyFill="1" applyBorder="1" applyAlignment="1">
      <alignment horizontal="left"/>
    </xf>
    <xf numFmtId="0" fontId="22" fillId="7" borderId="9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/>
    </xf>
    <xf numFmtId="0" fontId="23" fillId="7" borderId="10" xfId="0" applyFont="1" applyFill="1" applyBorder="1" applyAlignment="1" applyProtection="1">
      <alignment horizontal="left"/>
      <protection locked="0"/>
    </xf>
    <xf numFmtId="0" fontId="24" fillId="7" borderId="10" xfId="0" applyFont="1" applyFill="1" applyBorder="1" applyAlignment="1">
      <alignment horizontal="center"/>
    </xf>
    <xf numFmtId="0" fontId="24" fillId="7" borderId="2" xfId="0" applyFont="1" applyFill="1" applyBorder="1" applyAlignment="1">
      <alignment horizontal="center"/>
    </xf>
    <xf numFmtId="0" fontId="23" fillId="7" borderId="2" xfId="7" applyFont="1" applyFill="1" applyBorder="1" applyAlignment="1">
      <alignment horizontal="left"/>
    </xf>
    <xf numFmtId="44" fontId="23" fillId="7" borderId="2" xfId="0" applyNumberFormat="1" applyFont="1" applyFill="1" applyBorder="1" applyAlignment="1">
      <alignment horizontal="center" vertical="center" wrapText="1"/>
    </xf>
    <xf numFmtId="0" fontId="11" fillId="3" borderId="0" xfId="7" applyFont="1" applyFill="1" applyBorder="1" applyAlignment="1">
      <alignment horizontal="left"/>
    </xf>
    <xf numFmtId="0" fontId="11" fillId="7" borderId="0" xfId="7" applyFont="1" applyFill="1" applyBorder="1" applyAlignment="1">
      <alignment horizontal="left"/>
    </xf>
    <xf numFmtId="44" fontId="23" fillId="7" borderId="16" xfId="0" applyNumberFormat="1" applyFont="1" applyFill="1" applyBorder="1" applyAlignment="1">
      <alignment horizontal="center" vertical="center" wrapText="1"/>
    </xf>
    <xf numFmtId="0" fontId="11" fillId="3" borderId="0" xfId="6" applyFont="1" applyFill="1" applyBorder="1" applyAlignment="1">
      <alignment horizontal="left" vertical="center"/>
    </xf>
    <xf numFmtId="44" fontId="23" fillId="7" borderId="10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22" fillId="7" borderId="6" xfId="0" applyFont="1" applyFill="1" applyBorder="1" applyAlignment="1">
      <alignment horizontal="left"/>
    </xf>
    <xf numFmtId="0" fontId="24" fillId="7" borderId="3" xfId="0" applyFont="1" applyFill="1" applyBorder="1"/>
    <xf numFmtId="0" fontId="11" fillId="3" borderId="0" xfId="0" applyFont="1" applyFill="1" applyBorder="1"/>
    <xf numFmtId="44" fontId="23" fillId="7" borderId="7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/>
    <xf numFmtId="0" fontId="0" fillId="3" borderId="0" xfId="0" applyFill="1" applyBorder="1"/>
    <xf numFmtId="0" fontId="0" fillId="0" borderId="0" xfId="0" applyProtection="1"/>
    <xf numFmtId="44" fontId="4" fillId="3" borderId="5" xfId="1" applyFont="1" applyFill="1" applyBorder="1" applyAlignment="1" applyProtection="1">
      <alignment horizontal="center"/>
    </xf>
    <xf numFmtId="44" fontId="24" fillId="3" borderId="15" xfId="1" applyFont="1" applyFill="1" applyBorder="1" applyAlignment="1" applyProtection="1">
      <alignment horizontal="center" wrapText="1"/>
    </xf>
    <xf numFmtId="44" fontId="10" fillId="3" borderId="16" xfId="1" applyFont="1" applyFill="1" applyBorder="1" applyAlignment="1" applyProtection="1">
      <alignment horizontal="center" wrapText="1"/>
    </xf>
    <xf numFmtId="0" fontId="9" fillId="3" borderId="0" xfId="0" applyFont="1" applyFill="1" applyAlignment="1" applyProtection="1">
      <alignment horizontal="left"/>
    </xf>
    <xf numFmtId="44" fontId="24" fillId="7" borderId="10" xfId="1" applyFont="1" applyFill="1" applyBorder="1" applyAlignment="1" applyProtection="1">
      <alignment horizontal="center"/>
    </xf>
    <xf numFmtId="44" fontId="10" fillId="7" borderId="0" xfId="1" applyFont="1" applyFill="1" applyAlignment="1" applyProtection="1">
      <alignment horizontal="center"/>
    </xf>
    <xf numFmtId="44" fontId="24" fillId="7" borderId="0" xfId="1" applyFont="1" applyFill="1" applyAlignment="1" applyProtection="1">
      <alignment horizontal="center"/>
    </xf>
    <xf numFmtId="44" fontId="24" fillId="7" borderId="10" xfId="1" applyFont="1" applyFill="1" applyBorder="1" applyProtection="1"/>
    <xf numFmtId="44" fontId="24" fillId="7" borderId="0" xfId="1" applyFont="1" applyFill="1" applyProtection="1"/>
    <xf numFmtId="44" fontId="26" fillId="7" borderId="0" xfId="1" applyFont="1" applyFill="1" applyAlignment="1" applyProtection="1">
      <alignment horizontal="center"/>
    </xf>
    <xf numFmtId="0" fontId="22" fillId="7" borderId="0" xfId="0" applyFont="1" applyFill="1" applyAlignment="1" applyProtection="1">
      <alignment horizontal="left"/>
    </xf>
    <xf numFmtId="0" fontId="24" fillId="7" borderId="2" xfId="0" applyFont="1" applyFill="1" applyBorder="1" applyProtection="1"/>
    <xf numFmtId="44" fontId="24" fillId="7" borderId="5" xfId="1" applyFont="1" applyFill="1" applyBorder="1" applyAlignment="1" applyProtection="1">
      <alignment horizontal="center"/>
    </xf>
    <xf numFmtId="44" fontId="27" fillId="7" borderId="0" xfId="1" applyFont="1" applyFill="1" applyAlignment="1" applyProtection="1">
      <alignment horizontal="center"/>
    </xf>
    <xf numFmtId="0" fontId="24" fillId="7" borderId="0" xfId="0" applyFont="1" applyFill="1" applyAlignment="1" applyProtection="1">
      <alignment horizontal="left"/>
    </xf>
    <xf numFmtId="44" fontId="23" fillId="7" borderId="0" xfId="0" applyNumberFormat="1" applyFont="1" applyFill="1" applyAlignment="1" applyProtection="1">
      <alignment horizontal="center" vertical="center" wrapText="1"/>
    </xf>
    <xf numFmtId="44" fontId="24" fillId="7" borderId="15" xfId="1" applyFont="1" applyFill="1" applyBorder="1" applyAlignment="1" applyProtection="1">
      <alignment horizontal="center"/>
    </xf>
    <xf numFmtId="44" fontId="26" fillId="7" borderId="13" xfId="1" applyFont="1" applyFill="1" applyBorder="1" applyAlignment="1" applyProtection="1">
      <alignment horizontal="center"/>
    </xf>
    <xf numFmtId="0" fontId="4" fillId="7" borderId="0" xfId="0" applyFont="1" applyFill="1" applyAlignment="1" applyProtection="1">
      <alignment horizontal="center"/>
    </xf>
    <xf numFmtId="0" fontId="22" fillId="7" borderId="5" xfId="0" applyFont="1" applyFill="1" applyBorder="1" applyAlignment="1" applyProtection="1">
      <alignment horizontal="left"/>
    </xf>
    <xf numFmtId="0" fontId="22" fillId="7" borderId="2" xfId="0" applyFont="1" applyFill="1" applyBorder="1" applyAlignment="1" applyProtection="1">
      <alignment horizontal="left"/>
    </xf>
    <xf numFmtId="44" fontId="24" fillId="7" borderId="16" xfId="1" applyFont="1" applyFill="1" applyBorder="1" applyAlignment="1" applyProtection="1">
      <alignment horizontal="center"/>
    </xf>
    <xf numFmtId="44" fontId="26" fillId="7" borderId="2" xfId="1" applyFont="1" applyFill="1" applyBorder="1" applyAlignment="1" applyProtection="1">
      <alignment horizontal="center"/>
    </xf>
    <xf numFmtId="44" fontId="23" fillId="3" borderId="0" xfId="0" applyNumberFormat="1" applyFont="1" applyFill="1" applyAlignment="1" applyProtection="1">
      <alignment horizontal="center" vertical="center" wrapText="1"/>
    </xf>
    <xf numFmtId="0" fontId="22" fillId="6" borderId="5" xfId="0" applyFont="1" applyFill="1" applyBorder="1" applyAlignment="1" applyProtection="1">
      <alignment horizontal="left"/>
    </xf>
    <xf numFmtId="0" fontId="22" fillId="6" borderId="2" xfId="0" applyFont="1" applyFill="1" applyBorder="1" applyAlignment="1" applyProtection="1">
      <alignment horizontal="left"/>
    </xf>
    <xf numFmtId="44" fontId="26" fillId="3" borderId="5" xfId="1" applyFont="1" applyFill="1" applyBorder="1" applyAlignment="1" applyProtection="1">
      <alignment horizontal="center"/>
    </xf>
    <xf numFmtId="0" fontId="22" fillId="3" borderId="13" xfId="0" applyFont="1" applyFill="1" applyBorder="1" applyAlignment="1" applyProtection="1">
      <alignment horizontal="left" vertical="center"/>
    </xf>
    <xf numFmtId="0" fontId="22" fillId="3" borderId="3" xfId="0" applyFont="1" applyFill="1" applyBorder="1" applyAlignment="1" applyProtection="1">
      <alignment horizontal="left" vertical="center"/>
    </xf>
    <xf numFmtId="0" fontId="22" fillId="3" borderId="14" xfId="0" applyFont="1" applyFill="1" applyBorder="1" applyAlignment="1" applyProtection="1">
      <alignment horizontal="left" vertical="center"/>
    </xf>
    <xf numFmtId="0" fontId="22" fillId="3" borderId="14" xfId="0" applyFont="1" applyFill="1" applyBorder="1" applyAlignment="1" applyProtection="1">
      <alignment horizontal="left"/>
    </xf>
    <xf numFmtId="0" fontId="24" fillId="3" borderId="14" xfId="0" applyFont="1" applyFill="1" applyBorder="1" applyAlignment="1" applyProtection="1">
      <alignment horizontal="left"/>
    </xf>
    <xf numFmtId="0" fontId="22" fillId="5" borderId="6" xfId="0" applyFont="1" applyFill="1" applyBorder="1" applyAlignment="1" applyProtection="1">
      <alignment horizontal="left"/>
    </xf>
    <xf numFmtId="0" fontId="22" fillId="3" borderId="5" xfId="0" applyFont="1" applyFill="1" applyBorder="1" applyAlignment="1" applyProtection="1">
      <alignment horizontal="left"/>
    </xf>
    <xf numFmtId="0" fontId="22" fillId="3" borderId="2" xfId="0" applyFont="1" applyFill="1" applyBorder="1" applyAlignment="1" applyProtection="1">
      <alignment horizontal="left"/>
    </xf>
    <xf numFmtId="44" fontId="22" fillId="3" borderId="0" xfId="1" applyFont="1" applyFill="1" applyAlignment="1" applyProtection="1">
      <alignment horizontal="center"/>
    </xf>
    <xf numFmtId="44" fontId="4" fillId="3" borderId="0" xfId="1" applyFont="1" applyFill="1" applyAlignment="1" applyProtection="1">
      <alignment horizontal="center"/>
    </xf>
    <xf numFmtId="0" fontId="23" fillId="7" borderId="10" xfId="7" applyFont="1" applyFill="1" applyBorder="1" applyAlignment="1" applyProtection="1">
      <alignment horizontal="left"/>
    </xf>
    <xf numFmtId="0" fontId="23" fillId="7" borderId="10" xfId="0" applyFont="1" applyFill="1" applyBorder="1" applyAlignment="1" applyProtection="1">
      <alignment horizontal="left"/>
    </xf>
  </cellXfs>
  <cellStyles count="9">
    <cellStyle name="Currency" xfId="1" builtinId="4"/>
    <cellStyle name="Currency 2" xfId="2" xr:uid="{00000000-0005-0000-0000-000001000000}"/>
    <cellStyle name="Currency 3" xfId="3" xr:uid="{00000000-0005-0000-0000-000002000000}"/>
    <cellStyle name="Hyperlink" xfId="4" builtinId="8"/>
    <cellStyle name="Neutral" xfId="5" builtinId="28" customBuiltin="1"/>
    <cellStyle name="Normal" xfId="0" builtinId="0"/>
    <cellStyle name="Normal 2" xfId="6" xr:uid="{00000000-0005-0000-0000-000006000000}"/>
    <cellStyle name="Normal_Sheet2" xfId="7" xr:uid="{00000000-0005-0000-0000-000007000000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7</xdr:col>
      <xdr:colOff>276225</xdr:colOff>
      <xdr:row>7</xdr:row>
      <xdr:rowOff>57150</xdr:rowOff>
    </xdr:to>
    <xdr:pic>
      <xdr:nvPicPr>
        <xdr:cNvPr id="1085" name="Picture 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8100"/>
          <a:ext cx="7296150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2"/>
  </sheetPr>
  <dimension ref="B7:V646"/>
  <sheetViews>
    <sheetView showGridLines="0" tabSelected="1" topLeftCell="A565" workbookViewId="0">
      <selection activeCell="G597" sqref="G597"/>
    </sheetView>
  </sheetViews>
  <sheetFormatPr defaultRowHeight="12.75" x14ac:dyDescent="0.2"/>
  <cols>
    <col min="1" max="1" width="2.7109375" customWidth="1"/>
    <col min="2" max="2" width="2.85546875" customWidth="1"/>
    <col min="4" max="4" width="42.85546875" customWidth="1"/>
    <col min="5" max="5" width="10.7109375" style="220" bestFit="1" customWidth="1"/>
    <col min="6" max="6" width="11.7109375" customWidth="1"/>
    <col min="7" max="7" width="28.7109375" customWidth="1"/>
    <col min="8" max="8" width="17.85546875" customWidth="1"/>
    <col min="9" max="10" width="2.7109375" customWidth="1"/>
  </cols>
  <sheetData>
    <row r="7" spans="2:22" ht="57.75" customHeight="1" x14ac:dyDescent="0.2"/>
    <row r="8" spans="2:22" ht="45.75" x14ac:dyDescent="0.65">
      <c r="D8" s="122" t="s">
        <v>267</v>
      </c>
      <c r="E8" s="122"/>
      <c r="F8" s="122"/>
      <c r="G8" s="122"/>
      <c r="H8" s="122"/>
      <c r="I8" s="122"/>
    </row>
    <row r="9" spans="2:22" x14ac:dyDescent="0.2">
      <c r="B9" s="27"/>
      <c r="C9" s="18"/>
      <c r="D9" s="18"/>
      <c r="E9" s="221"/>
      <c r="F9" s="19"/>
      <c r="G9" s="20"/>
      <c r="H9" s="20"/>
      <c r="I9" s="2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2:22" ht="23.25" x14ac:dyDescent="0.35">
      <c r="B10" s="28"/>
      <c r="C10" s="134" t="s">
        <v>262</v>
      </c>
      <c r="D10" s="135"/>
      <c r="E10" s="135"/>
      <c r="F10" s="135"/>
      <c r="G10" s="135"/>
      <c r="H10" s="136"/>
      <c r="I10" s="2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2:22" x14ac:dyDescent="0.2">
      <c r="B11" s="28"/>
      <c r="C11" s="137" t="s">
        <v>41</v>
      </c>
      <c r="D11" s="138"/>
      <c r="E11" s="126" t="s">
        <v>260</v>
      </c>
      <c r="F11" s="127"/>
      <c r="G11" s="46" t="s">
        <v>261</v>
      </c>
      <c r="H11" s="46" t="s">
        <v>42</v>
      </c>
      <c r="I11" s="2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2" s="30" customFormat="1" ht="18" customHeight="1" x14ac:dyDescent="0.2">
      <c r="B12" s="29"/>
      <c r="C12" s="123"/>
      <c r="D12" s="123"/>
      <c r="E12" s="124"/>
      <c r="F12" s="125"/>
      <c r="G12" s="44"/>
      <c r="H12" s="45"/>
      <c r="I12" s="24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s="32" customFormat="1" x14ac:dyDescent="0.2">
      <c r="B13" s="31"/>
      <c r="C13" s="141" t="s">
        <v>177</v>
      </c>
      <c r="D13" s="141" t="s">
        <v>43</v>
      </c>
      <c r="E13" s="222" t="s">
        <v>202</v>
      </c>
      <c r="F13" s="132" t="s">
        <v>203</v>
      </c>
      <c r="G13" s="130"/>
      <c r="H13" s="128">
        <f>F602</f>
        <v>25</v>
      </c>
      <c r="I13" s="2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2:22" s="32" customFormat="1" x14ac:dyDescent="0.2">
      <c r="B14" s="31"/>
      <c r="C14" s="142"/>
      <c r="D14" s="142"/>
      <c r="E14" s="223"/>
      <c r="F14" s="133"/>
      <c r="G14" s="131"/>
      <c r="H14" s="129"/>
      <c r="I14" s="2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2:22" x14ac:dyDescent="0.2">
      <c r="B15" s="28"/>
      <c r="C15" s="143" t="s">
        <v>84</v>
      </c>
      <c r="D15" s="144"/>
      <c r="E15" s="144"/>
      <c r="F15" s="144"/>
      <c r="G15" s="80"/>
      <c r="H15" s="81"/>
      <c r="I15" s="33"/>
    </row>
    <row r="16" spans="2:22" x14ac:dyDescent="0.2">
      <c r="B16" s="28"/>
      <c r="C16" s="145"/>
      <c r="D16" s="146"/>
      <c r="E16" s="146"/>
      <c r="F16" s="146"/>
      <c r="G16" s="75"/>
      <c r="H16" s="63"/>
      <c r="I16" s="33"/>
    </row>
    <row r="17" spans="2:9" s="1" customFormat="1" ht="6" customHeight="1" x14ac:dyDescent="0.2">
      <c r="B17" s="13"/>
      <c r="C17" s="16"/>
      <c r="D17" s="17"/>
      <c r="E17" s="224"/>
      <c r="F17" s="17"/>
      <c r="G17" s="64"/>
      <c r="H17" s="65"/>
      <c r="I17" s="26"/>
    </row>
    <row r="18" spans="2:9" x14ac:dyDescent="0.2">
      <c r="B18" s="28"/>
      <c r="C18" s="147" t="s">
        <v>86</v>
      </c>
      <c r="D18" s="148"/>
      <c r="E18" s="148"/>
      <c r="F18" s="148"/>
      <c r="G18" s="66"/>
      <c r="H18" s="67"/>
      <c r="I18" s="33"/>
    </row>
    <row r="19" spans="2:9" x14ac:dyDescent="0.2">
      <c r="B19" s="28"/>
      <c r="C19" s="151"/>
      <c r="D19" s="258" t="s">
        <v>525</v>
      </c>
      <c r="E19" s="225">
        <v>4.95</v>
      </c>
      <c r="F19" s="150">
        <f t="shared" ref="F19:F34" si="0">C19*E19</f>
        <v>0</v>
      </c>
      <c r="G19" s="76"/>
      <c r="H19" s="88"/>
      <c r="I19" s="33"/>
    </row>
    <row r="20" spans="2:9" x14ac:dyDescent="0.2">
      <c r="B20" s="28"/>
      <c r="C20" s="151"/>
      <c r="D20" s="258" t="s">
        <v>379</v>
      </c>
      <c r="E20" s="225">
        <v>2.95</v>
      </c>
      <c r="F20" s="150">
        <f t="shared" ref="F20" si="1">C20*E20</f>
        <v>0</v>
      </c>
      <c r="G20" s="76"/>
      <c r="H20" s="88"/>
      <c r="I20" s="33"/>
    </row>
    <row r="21" spans="2:9" x14ac:dyDescent="0.2">
      <c r="B21" s="28"/>
      <c r="C21" s="151"/>
      <c r="D21" s="258" t="s">
        <v>50</v>
      </c>
      <c r="E21" s="225">
        <v>2.95</v>
      </c>
      <c r="F21" s="150">
        <f t="shared" si="0"/>
        <v>0</v>
      </c>
      <c r="G21" s="76"/>
      <c r="H21" s="88"/>
      <c r="I21" s="33"/>
    </row>
    <row r="22" spans="2:9" x14ac:dyDescent="0.2">
      <c r="B22" s="28"/>
      <c r="C22" s="151"/>
      <c r="D22" s="258" t="s">
        <v>51</v>
      </c>
      <c r="E22" s="225">
        <v>2.95</v>
      </c>
      <c r="F22" s="150">
        <f t="shared" si="0"/>
        <v>0</v>
      </c>
      <c r="G22" s="76"/>
      <c r="H22" s="88"/>
      <c r="I22" s="33"/>
    </row>
    <row r="23" spans="2:9" x14ac:dyDescent="0.2">
      <c r="B23" s="28"/>
      <c r="C23" s="151"/>
      <c r="D23" s="258" t="s">
        <v>225</v>
      </c>
      <c r="E23" s="225">
        <v>2.95</v>
      </c>
      <c r="F23" s="150">
        <f t="shared" si="0"/>
        <v>0</v>
      </c>
      <c r="G23" s="76"/>
      <c r="H23" s="88"/>
      <c r="I23" s="33"/>
    </row>
    <row r="24" spans="2:9" x14ac:dyDescent="0.2">
      <c r="B24" s="28"/>
      <c r="C24" s="151"/>
      <c r="D24" s="258" t="s">
        <v>76</v>
      </c>
      <c r="E24" s="225">
        <v>2.95</v>
      </c>
      <c r="F24" s="150">
        <f t="shared" si="0"/>
        <v>0</v>
      </c>
      <c r="G24" s="76"/>
      <c r="H24" s="88"/>
      <c r="I24" s="33"/>
    </row>
    <row r="25" spans="2:9" x14ac:dyDescent="0.2">
      <c r="B25" s="28"/>
      <c r="C25" s="151"/>
      <c r="D25" s="259" t="s">
        <v>229</v>
      </c>
      <c r="E25" s="225">
        <v>2.95</v>
      </c>
      <c r="F25" s="150">
        <f t="shared" si="0"/>
        <v>0</v>
      </c>
      <c r="G25" s="77"/>
      <c r="H25" s="88"/>
      <c r="I25" s="33"/>
    </row>
    <row r="26" spans="2:9" x14ac:dyDescent="0.2">
      <c r="B26" s="28"/>
      <c r="C26" s="151"/>
      <c r="D26" s="258" t="s">
        <v>52</v>
      </c>
      <c r="E26" s="225">
        <v>2.95</v>
      </c>
      <c r="F26" s="150">
        <f t="shared" si="0"/>
        <v>0</v>
      </c>
      <c r="G26" s="76"/>
      <c r="H26" s="88"/>
      <c r="I26" s="33"/>
    </row>
    <row r="27" spans="2:9" x14ac:dyDescent="0.2">
      <c r="B27" s="28"/>
      <c r="C27" s="151"/>
      <c r="D27" s="258" t="s">
        <v>526</v>
      </c>
      <c r="E27" s="225">
        <v>2.95</v>
      </c>
      <c r="F27" s="150">
        <f t="shared" si="0"/>
        <v>0</v>
      </c>
      <c r="G27" s="76"/>
      <c r="H27" s="88"/>
      <c r="I27" s="33"/>
    </row>
    <row r="28" spans="2:9" x14ac:dyDescent="0.2">
      <c r="B28" s="28"/>
      <c r="C28" s="151"/>
      <c r="D28" s="258" t="s">
        <v>53</v>
      </c>
      <c r="E28" s="225">
        <v>2.95</v>
      </c>
      <c r="F28" s="150">
        <f t="shared" si="0"/>
        <v>0</v>
      </c>
      <c r="G28" s="76"/>
      <c r="H28" s="88"/>
      <c r="I28" s="33"/>
    </row>
    <row r="29" spans="2:9" x14ac:dyDescent="0.2">
      <c r="B29" s="28"/>
      <c r="C29" s="151"/>
      <c r="D29" s="258" t="s">
        <v>232</v>
      </c>
      <c r="E29" s="225">
        <v>2.95</v>
      </c>
      <c r="F29" s="150">
        <f t="shared" si="0"/>
        <v>0</v>
      </c>
      <c r="G29" s="76"/>
      <c r="H29" s="88"/>
      <c r="I29" s="33"/>
    </row>
    <row r="30" spans="2:9" x14ac:dyDescent="0.2">
      <c r="B30" s="28"/>
      <c r="C30" s="151"/>
      <c r="D30" s="258" t="s">
        <v>527</v>
      </c>
      <c r="E30" s="225">
        <v>2.95</v>
      </c>
      <c r="F30" s="150">
        <f t="shared" si="0"/>
        <v>0</v>
      </c>
      <c r="G30" s="76"/>
      <c r="H30" s="88"/>
      <c r="I30" s="33"/>
    </row>
    <row r="31" spans="2:9" x14ac:dyDescent="0.2">
      <c r="B31" s="28"/>
      <c r="C31" s="151"/>
      <c r="D31" s="258" t="s">
        <v>380</v>
      </c>
      <c r="E31" s="225">
        <v>2.95</v>
      </c>
      <c r="F31" s="150">
        <f t="shared" si="0"/>
        <v>0</v>
      </c>
      <c r="G31" s="76"/>
      <c r="H31" s="88"/>
      <c r="I31" s="33"/>
    </row>
    <row r="32" spans="2:9" x14ac:dyDescent="0.2">
      <c r="B32" s="28"/>
      <c r="C32" s="151"/>
      <c r="D32" s="258" t="s">
        <v>381</v>
      </c>
      <c r="E32" s="225">
        <v>2.95</v>
      </c>
      <c r="F32" s="150">
        <f t="shared" si="0"/>
        <v>0</v>
      </c>
      <c r="G32" s="76"/>
      <c r="H32" s="88"/>
      <c r="I32" s="33"/>
    </row>
    <row r="33" spans="2:9" x14ac:dyDescent="0.2">
      <c r="B33" s="28"/>
      <c r="C33" s="151"/>
      <c r="D33" s="258" t="s">
        <v>54</v>
      </c>
      <c r="E33" s="225">
        <v>2.95</v>
      </c>
      <c r="F33" s="150">
        <f t="shared" ref="F33" si="2">C33*E33</f>
        <v>0</v>
      </c>
      <c r="G33" s="76"/>
      <c r="H33" s="88"/>
      <c r="I33" s="33"/>
    </row>
    <row r="34" spans="2:9" x14ac:dyDescent="0.2">
      <c r="B34" s="28"/>
      <c r="C34" s="151"/>
      <c r="D34" s="258" t="s">
        <v>528</v>
      </c>
      <c r="E34" s="225">
        <v>2.95</v>
      </c>
      <c r="F34" s="150">
        <f t="shared" si="0"/>
        <v>0</v>
      </c>
      <c r="G34" s="76"/>
      <c r="H34" s="88"/>
      <c r="I34" s="33"/>
    </row>
    <row r="35" spans="2:9" s="1" customFormat="1" ht="6" customHeight="1" x14ac:dyDescent="0.2">
      <c r="B35" s="13"/>
      <c r="C35" s="156"/>
      <c r="D35" s="157"/>
      <c r="E35" s="226"/>
      <c r="F35" s="158"/>
      <c r="G35" s="66"/>
      <c r="H35" s="67"/>
      <c r="I35" s="26"/>
    </row>
    <row r="36" spans="2:9" x14ac:dyDescent="0.2">
      <c r="B36" s="28"/>
      <c r="C36" s="153" t="s">
        <v>166</v>
      </c>
      <c r="D36" s="154"/>
      <c r="E36" s="227"/>
      <c r="F36" s="155"/>
      <c r="G36" s="66"/>
      <c r="H36" s="67"/>
      <c r="I36" s="33"/>
    </row>
    <row r="37" spans="2:9" x14ac:dyDescent="0.2">
      <c r="B37" s="28"/>
      <c r="C37" s="151"/>
      <c r="D37" s="152" t="s">
        <v>529</v>
      </c>
      <c r="E37" s="228">
        <v>39</v>
      </c>
      <c r="F37" s="150">
        <f>C37*E37</f>
        <v>0</v>
      </c>
      <c r="G37" s="82"/>
      <c r="H37" s="89"/>
      <c r="I37" s="33"/>
    </row>
    <row r="38" spans="2:9" x14ac:dyDescent="0.2">
      <c r="B38" s="28"/>
      <c r="C38" s="151"/>
      <c r="D38" s="152" t="s">
        <v>168</v>
      </c>
      <c r="E38" s="228">
        <v>95</v>
      </c>
      <c r="F38" s="150">
        <f>C38*E38</f>
        <v>0</v>
      </c>
      <c r="G38" s="82"/>
      <c r="H38" s="89"/>
      <c r="I38" s="33"/>
    </row>
    <row r="39" spans="2:9" x14ac:dyDescent="0.2">
      <c r="B39" s="28"/>
      <c r="C39" s="151"/>
      <c r="D39" s="152" t="s">
        <v>170</v>
      </c>
      <c r="E39" s="228">
        <v>33</v>
      </c>
      <c r="F39" s="150">
        <f t="shared" ref="F39:F61" si="3">C39*E39</f>
        <v>0</v>
      </c>
      <c r="G39" s="82"/>
      <c r="H39" s="89"/>
      <c r="I39" s="33"/>
    </row>
    <row r="40" spans="2:9" x14ac:dyDescent="0.2">
      <c r="B40" s="28"/>
      <c r="C40" s="151"/>
      <c r="D40" s="152" t="s">
        <v>530</v>
      </c>
      <c r="E40" s="228">
        <v>85</v>
      </c>
      <c r="F40" s="150">
        <f t="shared" si="3"/>
        <v>0</v>
      </c>
      <c r="G40" s="82"/>
      <c r="H40" s="89"/>
      <c r="I40" s="33"/>
    </row>
    <row r="41" spans="2:9" x14ac:dyDescent="0.2">
      <c r="B41" s="28"/>
      <c r="C41" s="151"/>
      <c r="D41" s="152" t="s">
        <v>466</v>
      </c>
      <c r="E41" s="228">
        <v>20</v>
      </c>
      <c r="F41" s="150">
        <f t="shared" si="3"/>
        <v>0</v>
      </c>
      <c r="G41" s="82"/>
      <c r="H41" s="89"/>
      <c r="I41" s="33"/>
    </row>
    <row r="42" spans="2:9" x14ac:dyDescent="0.2">
      <c r="B42" s="28"/>
      <c r="C42" s="151"/>
      <c r="D42" s="152" t="s">
        <v>167</v>
      </c>
      <c r="E42" s="228">
        <v>137.5</v>
      </c>
      <c r="F42" s="150">
        <f t="shared" si="3"/>
        <v>0</v>
      </c>
      <c r="G42" s="82"/>
      <c r="H42" s="89"/>
      <c r="I42" s="33"/>
    </row>
    <row r="43" spans="2:9" x14ac:dyDescent="0.2">
      <c r="B43" s="28"/>
      <c r="C43" s="151"/>
      <c r="D43" s="152" t="s">
        <v>474</v>
      </c>
      <c r="E43" s="228">
        <v>35</v>
      </c>
      <c r="F43" s="150">
        <f t="shared" si="3"/>
        <v>0</v>
      </c>
      <c r="G43" s="82"/>
      <c r="H43" s="89"/>
      <c r="I43" s="33"/>
    </row>
    <row r="44" spans="2:9" x14ac:dyDescent="0.2">
      <c r="B44" s="28"/>
      <c r="C44" s="151"/>
      <c r="D44" s="152" t="s">
        <v>473</v>
      </c>
      <c r="E44" s="228">
        <v>35</v>
      </c>
      <c r="F44" s="150">
        <f t="shared" si="3"/>
        <v>0</v>
      </c>
      <c r="G44" s="82"/>
      <c r="H44" s="89"/>
      <c r="I44" s="33"/>
    </row>
    <row r="45" spans="2:9" x14ac:dyDescent="0.2">
      <c r="B45" s="28"/>
      <c r="C45" s="151"/>
      <c r="D45" s="152" t="s">
        <v>531</v>
      </c>
      <c r="E45" s="228">
        <v>45</v>
      </c>
      <c r="F45" s="150">
        <f>C46*E46</f>
        <v>0</v>
      </c>
      <c r="G45" s="82"/>
      <c r="H45" s="89"/>
      <c r="I45" s="33"/>
    </row>
    <row r="46" spans="2:9" x14ac:dyDescent="0.2">
      <c r="B46" s="28"/>
      <c r="C46" s="151"/>
      <c r="D46" s="152" t="s">
        <v>479</v>
      </c>
      <c r="E46" s="228">
        <v>65</v>
      </c>
      <c r="F46" s="150">
        <f t="shared" si="3"/>
        <v>0</v>
      </c>
      <c r="G46" s="82"/>
      <c r="H46" s="89"/>
      <c r="I46" s="33"/>
    </row>
    <row r="47" spans="2:9" x14ac:dyDescent="0.2">
      <c r="B47" s="28"/>
      <c r="C47" s="151"/>
      <c r="D47" s="152" t="s">
        <v>480</v>
      </c>
      <c r="E47" s="228">
        <v>51</v>
      </c>
      <c r="F47" s="150">
        <f t="shared" si="3"/>
        <v>0</v>
      </c>
      <c r="G47" s="82"/>
      <c r="H47" s="89"/>
      <c r="I47" s="33"/>
    </row>
    <row r="48" spans="2:9" x14ac:dyDescent="0.2">
      <c r="B48" s="28"/>
      <c r="C48" s="151"/>
      <c r="D48" s="152" t="s">
        <v>241</v>
      </c>
      <c r="E48" s="228">
        <v>51</v>
      </c>
      <c r="F48" s="150">
        <f>C48*E48</f>
        <v>0</v>
      </c>
      <c r="G48" s="82"/>
      <c r="H48" s="89"/>
      <c r="I48" s="33"/>
    </row>
    <row r="49" spans="2:9" x14ac:dyDescent="0.2">
      <c r="B49" s="28"/>
      <c r="C49" s="151"/>
      <c r="D49" s="152" t="s">
        <v>469</v>
      </c>
      <c r="E49" s="228">
        <v>18</v>
      </c>
      <c r="F49" s="150">
        <f>C49*E49</f>
        <v>0</v>
      </c>
      <c r="G49" s="82"/>
      <c r="H49" s="89"/>
      <c r="I49" s="33"/>
    </row>
    <row r="50" spans="2:9" x14ac:dyDescent="0.2">
      <c r="B50" s="28"/>
      <c r="C50" s="151"/>
      <c r="D50" s="152" t="s">
        <v>169</v>
      </c>
      <c r="E50" s="228">
        <v>49</v>
      </c>
      <c r="F50" s="150">
        <f t="shared" si="3"/>
        <v>0</v>
      </c>
      <c r="G50" s="82"/>
      <c r="H50" s="89"/>
      <c r="I50" s="33"/>
    </row>
    <row r="51" spans="2:9" x14ac:dyDescent="0.2">
      <c r="B51" s="28"/>
      <c r="C51" s="151"/>
      <c r="D51" s="152" t="s">
        <v>475</v>
      </c>
      <c r="E51" s="228">
        <v>125</v>
      </c>
      <c r="F51" s="150">
        <f t="shared" si="3"/>
        <v>0</v>
      </c>
      <c r="G51" s="82"/>
      <c r="H51" s="89"/>
      <c r="I51" s="33"/>
    </row>
    <row r="52" spans="2:9" x14ac:dyDescent="0.2">
      <c r="B52" s="28"/>
      <c r="C52" s="151"/>
      <c r="D52" s="152" t="s">
        <v>532</v>
      </c>
      <c r="E52" s="228">
        <v>30</v>
      </c>
      <c r="F52" s="150">
        <f>C53*E53</f>
        <v>0</v>
      </c>
      <c r="G52" s="82"/>
      <c r="H52" s="89"/>
      <c r="I52" s="33"/>
    </row>
    <row r="53" spans="2:9" x14ac:dyDescent="0.2">
      <c r="B53" s="28"/>
      <c r="C53" s="151"/>
      <c r="D53" s="152" t="s">
        <v>476</v>
      </c>
      <c r="E53" s="228">
        <v>80</v>
      </c>
      <c r="F53" s="150">
        <f>C54*E54</f>
        <v>0</v>
      </c>
      <c r="G53" s="82"/>
      <c r="H53" s="89"/>
      <c r="I53" s="33"/>
    </row>
    <row r="54" spans="2:9" x14ac:dyDescent="0.2">
      <c r="B54" s="28"/>
      <c r="C54" s="151"/>
      <c r="D54" s="152" t="s">
        <v>317</v>
      </c>
      <c r="E54" s="228">
        <v>29</v>
      </c>
      <c r="F54" s="150">
        <f t="shared" si="3"/>
        <v>0</v>
      </c>
      <c r="G54" s="82"/>
      <c r="H54" s="89"/>
      <c r="I54" s="33"/>
    </row>
    <row r="55" spans="2:9" x14ac:dyDescent="0.2">
      <c r="B55" s="28"/>
      <c r="C55" s="151"/>
      <c r="D55" s="152" t="s">
        <v>318</v>
      </c>
      <c r="E55" s="228">
        <v>29</v>
      </c>
      <c r="F55" s="150">
        <f t="shared" si="3"/>
        <v>0</v>
      </c>
      <c r="G55" s="82"/>
      <c r="H55" s="89"/>
      <c r="I55" s="33"/>
    </row>
    <row r="56" spans="2:9" x14ac:dyDescent="0.2">
      <c r="B56" s="28"/>
      <c r="C56" s="151"/>
      <c r="D56" s="152" t="s">
        <v>319</v>
      </c>
      <c r="E56" s="228">
        <v>29</v>
      </c>
      <c r="F56" s="150">
        <f t="shared" si="3"/>
        <v>0</v>
      </c>
      <c r="G56" s="82"/>
      <c r="H56" s="89"/>
      <c r="I56" s="33"/>
    </row>
    <row r="57" spans="2:9" x14ac:dyDescent="0.2">
      <c r="B57" s="28"/>
      <c r="C57" s="151"/>
      <c r="D57" s="152" t="s">
        <v>315</v>
      </c>
      <c r="E57" s="228">
        <v>57</v>
      </c>
      <c r="F57" s="150">
        <f t="shared" si="3"/>
        <v>0</v>
      </c>
      <c r="G57" s="82"/>
      <c r="H57" s="89"/>
      <c r="I57" s="33"/>
    </row>
    <row r="58" spans="2:9" x14ac:dyDescent="0.2">
      <c r="B58" s="28"/>
      <c r="C58" s="151"/>
      <c r="D58" s="152" t="s">
        <v>316</v>
      </c>
      <c r="E58" s="228">
        <v>57</v>
      </c>
      <c r="F58" s="150">
        <f t="shared" si="3"/>
        <v>0</v>
      </c>
      <c r="G58" s="82"/>
      <c r="H58" s="89"/>
      <c r="I58" s="33"/>
    </row>
    <row r="59" spans="2:9" x14ac:dyDescent="0.2">
      <c r="B59" s="28"/>
      <c r="C59" s="151"/>
      <c r="D59" s="152" t="s">
        <v>320</v>
      </c>
      <c r="E59" s="228">
        <v>28</v>
      </c>
      <c r="F59" s="150">
        <f t="shared" si="3"/>
        <v>0</v>
      </c>
      <c r="G59" s="82"/>
      <c r="H59" s="89"/>
      <c r="I59" s="33"/>
    </row>
    <row r="60" spans="2:9" x14ac:dyDescent="0.2">
      <c r="B60" s="28"/>
      <c r="C60" s="151"/>
      <c r="D60" s="152" t="s">
        <v>239</v>
      </c>
      <c r="E60" s="228">
        <v>31</v>
      </c>
      <c r="F60" s="150">
        <f t="shared" si="3"/>
        <v>0</v>
      </c>
      <c r="G60" s="82"/>
      <c r="H60" s="89"/>
      <c r="I60" s="33"/>
    </row>
    <row r="61" spans="2:9" x14ac:dyDescent="0.2">
      <c r="B61" s="28"/>
      <c r="C61" s="151"/>
      <c r="D61" s="152" t="s">
        <v>238</v>
      </c>
      <c r="E61" s="228">
        <v>25</v>
      </c>
      <c r="F61" s="150">
        <f t="shared" si="3"/>
        <v>0</v>
      </c>
      <c r="G61" s="82"/>
      <c r="H61" s="89"/>
      <c r="I61" s="33"/>
    </row>
    <row r="62" spans="2:9" x14ac:dyDescent="0.2">
      <c r="B62" s="28"/>
      <c r="C62" s="160"/>
      <c r="D62" s="161"/>
      <c r="E62" s="229"/>
      <c r="F62" s="155"/>
      <c r="G62" s="82"/>
      <c r="H62" s="89"/>
      <c r="I62" s="33"/>
    </row>
    <row r="63" spans="2:9" x14ac:dyDescent="0.2">
      <c r="B63" s="28"/>
      <c r="C63" s="153" t="s">
        <v>171</v>
      </c>
      <c r="D63" s="154"/>
      <c r="E63" s="227"/>
      <c r="F63" s="155"/>
      <c r="G63" s="82"/>
      <c r="H63" s="89"/>
      <c r="I63" s="92"/>
    </row>
    <row r="64" spans="2:9" s="1" customFormat="1" x14ac:dyDescent="0.2">
      <c r="B64" s="13"/>
      <c r="C64" s="151"/>
      <c r="D64" s="159" t="s">
        <v>244</v>
      </c>
      <c r="E64" s="228">
        <v>21</v>
      </c>
      <c r="F64" s="150">
        <f>C64*E64</f>
        <v>0</v>
      </c>
      <c r="G64" s="82"/>
      <c r="H64" s="89"/>
      <c r="I64" s="93"/>
    </row>
    <row r="65" spans="2:9" s="1" customFormat="1" ht="12" customHeight="1" x14ac:dyDescent="0.2">
      <c r="B65" s="13"/>
      <c r="C65" s="151"/>
      <c r="D65" s="152" t="s">
        <v>172</v>
      </c>
      <c r="E65" s="228">
        <v>46</v>
      </c>
      <c r="F65" s="184">
        <f>C65*E65</f>
        <v>0</v>
      </c>
      <c r="G65" s="66"/>
      <c r="H65" s="67"/>
      <c r="I65" s="93"/>
    </row>
    <row r="66" spans="2:9" x14ac:dyDescent="0.2">
      <c r="B66" s="28"/>
      <c r="C66" s="151"/>
      <c r="D66" s="152" t="s">
        <v>173</v>
      </c>
      <c r="E66" s="228">
        <v>29</v>
      </c>
      <c r="F66" s="184">
        <f t="shared" ref="F66:F83" si="4">C66*E66</f>
        <v>0</v>
      </c>
      <c r="G66" s="66"/>
      <c r="H66" s="67"/>
      <c r="I66" s="92"/>
    </row>
    <row r="67" spans="2:9" x14ac:dyDescent="0.2">
      <c r="B67" s="28"/>
      <c r="C67" s="151"/>
      <c r="D67" s="152" t="s">
        <v>467</v>
      </c>
      <c r="E67" s="228">
        <v>20</v>
      </c>
      <c r="F67" s="184">
        <f>C67*E67</f>
        <v>0</v>
      </c>
      <c r="G67" s="219"/>
      <c r="H67" s="89"/>
      <c r="I67" s="92"/>
    </row>
    <row r="68" spans="2:9" x14ac:dyDescent="0.2">
      <c r="B68" s="28"/>
      <c r="C68" s="151"/>
      <c r="D68" s="152" t="s">
        <v>242</v>
      </c>
      <c r="E68" s="228">
        <v>34</v>
      </c>
      <c r="F68" s="184">
        <f t="shared" si="4"/>
        <v>0</v>
      </c>
      <c r="G68" s="216"/>
      <c r="H68" s="89"/>
      <c r="I68" s="33"/>
    </row>
    <row r="69" spans="2:9" x14ac:dyDescent="0.2">
      <c r="B69" s="28"/>
      <c r="C69" s="151"/>
      <c r="D69" s="152" t="s">
        <v>243</v>
      </c>
      <c r="E69" s="228">
        <v>39</v>
      </c>
      <c r="F69" s="184">
        <f>C69*E69</f>
        <v>0</v>
      </c>
      <c r="G69" s="216"/>
      <c r="H69" s="89"/>
      <c r="I69" s="33"/>
    </row>
    <row r="70" spans="2:9" x14ac:dyDescent="0.2">
      <c r="B70" s="28"/>
      <c r="C70" s="151"/>
      <c r="D70" s="152" t="s">
        <v>245</v>
      </c>
      <c r="E70" s="228">
        <v>49</v>
      </c>
      <c r="F70" s="184">
        <f>C70*E70</f>
        <v>0</v>
      </c>
      <c r="G70" s="216"/>
      <c r="H70" s="89"/>
      <c r="I70" s="33"/>
    </row>
    <row r="71" spans="2:9" x14ac:dyDescent="0.2">
      <c r="B71" s="28"/>
      <c r="C71" s="151"/>
      <c r="D71" s="152" t="s">
        <v>481</v>
      </c>
      <c r="E71" s="228">
        <v>49</v>
      </c>
      <c r="F71" s="184">
        <f>C71*E71</f>
        <v>0</v>
      </c>
      <c r="G71" s="216"/>
      <c r="H71" s="89"/>
      <c r="I71" s="33"/>
    </row>
    <row r="72" spans="2:9" x14ac:dyDescent="0.2">
      <c r="B72" s="28"/>
      <c r="C72" s="151"/>
      <c r="D72" s="152" t="s">
        <v>533</v>
      </c>
      <c r="E72" s="228">
        <v>45</v>
      </c>
      <c r="F72" s="184">
        <f>C72*E72</f>
        <v>0</v>
      </c>
      <c r="G72" s="216"/>
      <c r="H72" s="89"/>
      <c r="I72" s="33"/>
    </row>
    <row r="73" spans="2:9" x14ac:dyDescent="0.2">
      <c r="B73" s="28"/>
      <c r="C73" s="151"/>
      <c r="D73" s="152" t="s">
        <v>468</v>
      </c>
      <c r="E73" s="228">
        <v>18</v>
      </c>
      <c r="F73" s="150">
        <f>C73*E73</f>
        <v>0</v>
      </c>
      <c r="G73" s="82"/>
      <c r="H73" s="89"/>
      <c r="I73" s="33"/>
    </row>
    <row r="74" spans="2:9" x14ac:dyDescent="0.2">
      <c r="B74" s="28"/>
      <c r="C74" s="151"/>
      <c r="D74" s="152" t="s">
        <v>174</v>
      </c>
      <c r="E74" s="228">
        <v>57</v>
      </c>
      <c r="F74" s="150">
        <f t="shared" si="4"/>
        <v>0</v>
      </c>
      <c r="G74" s="82"/>
      <c r="H74" s="89"/>
      <c r="I74" s="33"/>
    </row>
    <row r="75" spans="2:9" x14ac:dyDescent="0.2">
      <c r="B75" s="28"/>
      <c r="C75" s="151"/>
      <c r="D75" s="152" t="s">
        <v>175</v>
      </c>
      <c r="E75" s="228">
        <v>57</v>
      </c>
      <c r="F75" s="150">
        <f t="shared" si="4"/>
        <v>0</v>
      </c>
      <c r="G75" s="82"/>
      <c r="H75" s="89"/>
      <c r="I75" s="33"/>
    </row>
    <row r="76" spans="2:9" x14ac:dyDescent="0.2">
      <c r="B76" s="28"/>
      <c r="C76" s="151"/>
      <c r="D76" s="152" t="s">
        <v>534</v>
      </c>
      <c r="E76" s="228">
        <v>19</v>
      </c>
      <c r="F76" s="150">
        <f>C76*E76</f>
        <v>0</v>
      </c>
      <c r="G76" s="82"/>
      <c r="H76" s="89"/>
      <c r="I76" s="33"/>
    </row>
    <row r="77" spans="2:9" x14ac:dyDescent="0.2">
      <c r="B77" s="28"/>
      <c r="C77" s="151"/>
      <c r="D77" s="152" t="s">
        <v>483</v>
      </c>
      <c r="E77" s="228">
        <v>35</v>
      </c>
      <c r="F77" s="150">
        <f t="shared" si="4"/>
        <v>0</v>
      </c>
      <c r="G77" s="82"/>
      <c r="H77" s="89"/>
      <c r="I77" s="33"/>
    </row>
    <row r="78" spans="2:9" x14ac:dyDescent="0.2">
      <c r="B78" s="28"/>
      <c r="C78" s="151"/>
      <c r="D78" s="152" t="s">
        <v>535</v>
      </c>
      <c r="E78" s="228">
        <v>99</v>
      </c>
      <c r="F78" s="150">
        <f>C78*E78</f>
        <v>0</v>
      </c>
      <c r="G78" s="82"/>
      <c r="H78" s="89"/>
      <c r="I78" s="33"/>
    </row>
    <row r="79" spans="2:9" x14ac:dyDescent="0.2">
      <c r="B79" s="28"/>
      <c r="C79" s="151"/>
      <c r="D79" s="152" t="s">
        <v>321</v>
      </c>
      <c r="E79" s="228">
        <v>45</v>
      </c>
      <c r="F79" s="150">
        <f t="shared" si="4"/>
        <v>0</v>
      </c>
      <c r="G79" s="82"/>
      <c r="H79" s="89"/>
      <c r="I79" s="33"/>
    </row>
    <row r="80" spans="2:9" x14ac:dyDescent="0.2">
      <c r="B80" s="28"/>
      <c r="C80" s="151"/>
      <c r="D80" s="152" t="s">
        <v>176</v>
      </c>
      <c r="E80" s="228">
        <v>28</v>
      </c>
      <c r="F80" s="150">
        <f t="shared" si="4"/>
        <v>0</v>
      </c>
      <c r="G80" s="82"/>
      <c r="H80" s="89"/>
      <c r="I80" s="33"/>
    </row>
    <row r="81" spans="2:9" x14ac:dyDescent="0.2">
      <c r="B81" s="28"/>
      <c r="C81" s="151"/>
      <c r="D81" s="152" t="s">
        <v>536</v>
      </c>
      <c r="E81" s="228">
        <v>29</v>
      </c>
      <c r="F81" s="150">
        <f>C81*E81</f>
        <v>0</v>
      </c>
      <c r="G81" s="82"/>
      <c r="H81" s="89"/>
      <c r="I81" s="33"/>
    </row>
    <row r="82" spans="2:9" x14ac:dyDescent="0.2">
      <c r="B82" s="28"/>
      <c r="C82" s="151"/>
      <c r="D82" s="152" t="s">
        <v>482</v>
      </c>
      <c r="E82" s="228">
        <v>31</v>
      </c>
      <c r="F82" s="150">
        <f t="shared" si="4"/>
        <v>0</v>
      </c>
      <c r="G82" s="82"/>
      <c r="H82" s="89"/>
      <c r="I82" s="33"/>
    </row>
    <row r="83" spans="2:9" x14ac:dyDescent="0.2">
      <c r="B83" s="28"/>
      <c r="C83" s="151"/>
      <c r="D83" s="152" t="s">
        <v>237</v>
      </c>
      <c r="E83" s="228">
        <v>25</v>
      </c>
      <c r="F83" s="150">
        <f t="shared" si="4"/>
        <v>0</v>
      </c>
      <c r="G83" s="82"/>
      <c r="H83" s="89"/>
      <c r="I83" s="33"/>
    </row>
    <row r="84" spans="2:9" x14ac:dyDescent="0.2">
      <c r="B84" s="28"/>
      <c r="C84" s="160"/>
      <c r="D84" s="161"/>
      <c r="E84" s="229"/>
      <c r="F84" s="155"/>
      <c r="G84" s="82"/>
      <c r="H84" s="89"/>
      <c r="I84" s="33"/>
    </row>
    <row r="85" spans="2:9" x14ac:dyDescent="0.2">
      <c r="B85" s="28"/>
      <c r="C85" s="153" t="s">
        <v>87</v>
      </c>
      <c r="D85" s="154"/>
      <c r="E85" s="227"/>
      <c r="F85" s="155"/>
      <c r="G85" s="82"/>
      <c r="H85" s="89"/>
      <c r="I85" s="33"/>
    </row>
    <row r="86" spans="2:9" x14ac:dyDescent="0.2">
      <c r="B86" s="28"/>
      <c r="C86" s="151"/>
      <c r="D86" s="149" t="s">
        <v>471</v>
      </c>
      <c r="E86" s="225">
        <v>19</v>
      </c>
      <c r="F86" s="150">
        <f t="shared" ref="F86:F96" si="5">C86*E86</f>
        <v>0</v>
      </c>
      <c r="G86" s="82"/>
      <c r="H86" s="89"/>
      <c r="I86" s="33"/>
    </row>
    <row r="87" spans="2:9" s="1" customFormat="1" x14ac:dyDescent="0.2">
      <c r="B87" s="13"/>
      <c r="C87" s="151"/>
      <c r="D87" s="149" t="s">
        <v>472</v>
      </c>
      <c r="E87" s="225">
        <v>15</v>
      </c>
      <c r="F87" s="184">
        <f>C87*E87</f>
        <v>0</v>
      </c>
      <c r="G87" s="66"/>
      <c r="H87" s="67"/>
      <c r="I87" s="26"/>
    </row>
    <row r="88" spans="2:9" x14ac:dyDescent="0.2">
      <c r="B88" s="28"/>
      <c r="C88" s="151"/>
      <c r="D88" s="149" t="s">
        <v>259</v>
      </c>
      <c r="E88" s="225">
        <v>599</v>
      </c>
      <c r="F88" s="184">
        <f>C88*E88</f>
        <v>0</v>
      </c>
      <c r="G88" s="66"/>
      <c r="H88" s="67"/>
      <c r="I88" s="33"/>
    </row>
    <row r="89" spans="2:9" x14ac:dyDescent="0.2">
      <c r="B89" s="28"/>
      <c r="C89" s="151"/>
      <c r="D89" s="149" t="s">
        <v>247</v>
      </c>
      <c r="E89" s="225">
        <v>395</v>
      </c>
      <c r="F89" s="184">
        <f t="shared" si="5"/>
        <v>0</v>
      </c>
      <c r="G89" s="207"/>
      <c r="H89" s="88"/>
      <c r="I89" s="33"/>
    </row>
    <row r="90" spans="2:9" x14ac:dyDescent="0.2">
      <c r="B90" s="28"/>
      <c r="C90" s="151"/>
      <c r="D90" s="149" t="s">
        <v>470</v>
      </c>
      <c r="E90" s="225">
        <v>25</v>
      </c>
      <c r="F90" s="184">
        <f>C90*E90</f>
        <v>0</v>
      </c>
      <c r="G90" s="207"/>
      <c r="H90" s="88"/>
      <c r="I90" s="33"/>
    </row>
    <row r="91" spans="2:9" x14ac:dyDescent="0.2">
      <c r="B91" s="28"/>
      <c r="C91" s="151"/>
      <c r="D91" s="149" t="s">
        <v>90</v>
      </c>
      <c r="E91" s="225">
        <v>85</v>
      </c>
      <c r="F91" s="184">
        <f t="shared" si="5"/>
        <v>0</v>
      </c>
      <c r="G91" s="207"/>
      <c r="H91" s="88"/>
      <c r="I91" s="33"/>
    </row>
    <row r="92" spans="2:9" x14ac:dyDescent="0.2">
      <c r="B92" s="28"/>
      <c r="C92" s="151"/>
      <c r="D92" s="149" t="s">
        <v>193</v>
      </c>
      <c r="E92" s="225">
        <v>105</v>
      </c>
      <c r="F92" s="184">
        <f t="shared" si="5"/>
        <v>0</v>
      </c>
      <c r="G92" s="207"/>
      <c r="H92" s="88"/>
      <c r="I92" s="33"/>
    </row>
    <row r="93" spans="2:9" x14ac:dyDescent="0.2">
      <c r="B93" s="28"/>
      <c r="C93" s="151"/>
      <c r="D93" s="149" t="s">
        <v>246</v>
      </c>
      <c r="E93" s="225">
        <v>88</v>
      </c>
      <c r="F93" s="184">
        <f t="shared" si="5"/>
        <v>0</v>
      </c>
      <c r="G93" s="207"/>
      <c r="H93" s="88"/>
      <c r="I93" s="33"/>
    </row>
    <row r="94" spans="2:9" x14ac:dyDescent="0.2">
      <c r="B94" s="28"/>
      <c r="C94" s="151"/>
      <c r="D94" s="149" t="s">
        <v>248</v>
      </c>
      <c r="E94" s="225">
        <v>109</v>
      </c>
      <c r="F94" s="184">
        <f t="shared" si="5"/>
        <v>0</v>
      </c>
      <c r="G94" s="207"/>
      <c r="H94" s="88"/>
      <c r="I94" s="33"/>
    </row>
    <row r="95" spans="2:9" s="1" customFormat="1" x14ac:dyDescent="0.2">
      <c r="B95" s="13"/>
      <c r="C95" s="151"/>
      <c r="D95" s="149" t="s">
        <v>88</v>
      </c>
      <c r="E95" s="225">
        <v>99</v>
      </c>
      <c r="F95" s="184">
        <f t="shared" si="5"/>
        <v>0</v>
      </c>
      <c r="G95" s="207"/>
      <c r="H95" s="88"/>
      <c r="I95" s="26"/>
    </row>
    <row r="96" spans="2:9" s="1" customFormat="1" x14ac:dyDescent="0.2">
      <c r="B96" s="13"/>
      <c r="C96" s="151"/>
      <c r="D96" s="149" t="s">
        <v>89</v>
      </c>
      <c r="E96" s="225">
        <v>111</v>
      </c>
      <c r="F96" s="150">
        <f t="shared" si="5"/>
        <v>0</v>
      </c>
      <c r="G96" s="76"/>
      <c r="H96" s="88"/>
      <c r="I96" s="26"/>
    </row>
    <row r="97" spans="2:9" s="1" customFormat="1" x14ac:dyDescent="0.2">
      <c r="B97" s="13"/>
      <c r="C97" s="160"/>
      <c r="D97" s="154"/>
      <c r="E97" s="227"/>
      <c r="F97" s="155"/>
      <c r="G97" s="76"/>
      <c r="H97" s="88"/>
      <c r="I97" s="26"/>
    </row>
    <row r="98" spans="2:9" x14ac:dyDescent="0.2">
      <c r="B98" s="28"/>
      <c r="C98" s="153" t="s">
        <v>91</v>
      </c>
      <c r="D98" s="154"/>
      <c r="E98" s="227"/>
      <c r="F98" s="155"/>
      <c r="G98" s="76"/>
      <c r="H98" s="88"/>
      <c r="I98" s="33"/>
    </row>
    <row r="99" spans="2:9" x14ac:dyDescent="0.2">
      <c r="B99" s="28"/>
      <c r="C99" s="151"/>
      <c r="D99" s="152" t="s">
        <v>93</v>
      </c>
      <c r="E99" s="228">
        <v>49</v>
      </c>
      <c r="F99" s="150">
        <f t="shared" ref="F99:F119" si="6">C99*E99</f>
        <v>0</v>
      </c>
      <c r="G99" s="76"/>
      <c r="H99" s="88"/>
      <c r="I99" s="33"/>
    </row>
    <row r="100" spans="2:9" s="1" customFormat="1" x14ac:dyDescent="0.2">
      <c r="B100" s="13"/>
      <c r="C100" s="151"/>
      <c r="D100" s="152" t="s">
        <v>99</v>
      </c>
      <c r="E100" s="228">
        <v>55</v>
      </c>
      <c r="F100" s="184">
        <f t="shared" si="6"/>
        <v>0</v>
      </c>
      <c r="G100" s="66"/>
      <c r="H100" s="67"/>
      <c r="I100" s="26"/>
    </row>
    <row r="101" spans="2:9" x14ac:dyDescent="0.2">
      <c r="B101" s="28"/>
      <c r="C101" s="151"/>
      <c r="D101" s="152" t="s">
        <v>522</v>
      </c>
      <c r="E101" s="228">
        <v>60</v>
      </c>
      <c r="F101" s="184">
        <f>C101*E101</f>
        <v>0</v>
      </c>
      <c r="G101" s="66"/>
      <c r="H101" s="67"/>
      <c r="I101" s="33"/>
    </row>
    <row r="102" spans="2:9" x14ac:dyDescent="0.2">
      <c r="B102" s="28"/>
      <c r="C102" s="151"/>
      <c r="D102" s="152" t="s">
        <v>523</v>
      </c>
      <c r="E102" s="228">
        <v>70</v>
      </c>
      <c r="F102" s="184">
        <f>C102*E102</f>
        <v>0</v>
      </c>
      <c r="G102" s="216"/>
      <c r="H102" s="89"/>
      <c r="I102" s="33"/>
    </row>
    <row r="103" spans="2:9" x14ac:dyDescent="0.2">
      <c r="B103" s="28"/>
      <c r="C103" s="151"/>
      <c r="D103" s="152" t="s">
        <v>92</v>
      </c>
      <c r="E103" s="228">
        <v>55</v>
      </c>
      <c r="F103" s="184">
        <f t="shared" si="6"/>
        <v>0</v>
      </c>
      <c r="G103" s="216"/>
      <c r="H103" s="89"/>
      <c r="I103" s="33"/>
    </row>
    <row r="104" spans="2:9" x14ac:dyDescent="0.2">
      <c r="B104" s="28"/>
      <c r="C104" s="151"/>
      <c r="D104" s="152" t="s">
        <v>94</v>
      </c>
      <c r="E104" s="228">
        <v>29.5</v>
      </c>
      <c r="F104" s="184">
        <f t="shared" si="6"/>
        <v>0</v>
      </c>
      <c r="G104" s="216"/>
      <c r="H104" s="89"/>
      <c r="I104" s="33"/>
    </row>
    <row r="105" spans="2:9" x14ac:dyDescent="0.2">
      <c r="B105" s="28"/>
      <c r="C105" s="151"/>
      <c r="D105" s="152" t="s">
        <v>249</v>
      </c>
      <c r="E105" s="228">
        <v>160</v>
      </c>
      <c r="F105" s="184">
        <f t="shared" si="6"/>
        <v>0</v>
      </c>
      <c r="G105" s="216"/>
      <c r="H105" s="89"/>
      <c r="I105" s="33"/>
    </row>
    <row r="106" spans="2:9" x14ac:dyDescent="0.2">
      <c r="B106" s="28"/>
      <c r="C106" s="151"/>
      <c r="D106" s="152" t="s">
        <v>484</v>
      </c>
      <c r="E106" s="228">
        <v>100</v>
      </c>
      <c r="F106" s="184">
        <f t="shared" si="6"/>
        <v>0</v>
      </c>
      <c r="G106" s="216"/>
      <c r="H106" s="89"/>
      <c r="I106" s="33"/>
    </row>
    <row r="107" spans="2:9" x14ac:dyDescent="0.2">
      <c r="B107" s="28"/>
      <c r="C107" s="151"/>
      <c r="D107" s="152" t="s">
        <v>451</v>
      </c>
      <c r="E107" s="228">
        <v>69</v>
      </c>
      <c r="F107" s="184">
        <f t="shared" si="6"/>
        <v>0</v>
      </c>
      <c r="G107" s="216"/>
      <c r="H107" s="89"/>
      <c r="I107" s="33"/>
    </row>
    <row r="108" spans="2:9" x14ac:dyDescent="0.2">
      <c r="B108" s="28"/>
      <c r="C108" s="151"/>
      <c r="D108" s="152" t="s">
        <v>383</v>
      </c>
      <c r="E108" s="228">
        <v>200</v>
      </c>
      <c r="F108" s="184">
        <f t="shared" si="6"/>
        <v>0</v>
      </c>
      <c r="G108" s="216"/>
      <c r="H108" s="89"/>
      <c r="I108" s="33"/>
    </row>
    <row r="109" spans="2:9" x14ac:dyDescent="0.2">
      <c r="B109" s="28"/>
      <c r="C109" s="151"/>
      <c r="D109" s="152" t="s">
        <v>95</v>
      </c>
      <c r="E109" s="228">
        <v>41</v>
      </c>
      <c r="F109" s="184">
        <f t="shared" si="6"/>
        <v>0</v>
      </c>
      <c r="G109" s="216"/>
      <c r="H109" s="89"/>
      <c r="I109" s="33"/>
    </row>
    <row r="110" spans="2:9" x14ac:dyDescent="0.2">
      <c r="B110" s="28"/>
      <c r="C110" s="151"/>
      <c r="D110" s="152" t="s">
        <v>97</v>
      </c>
      <c r="E110" s="228">
        <v>434</v>
      </c>
      <c r="F110" s="184">
        <f t="shared" si="6"/>
        <v>0</v>
      </c>
      <c r="G110" s="216"/>
      <c r="H110" s="89"/>
      <c r="I110" s="33"/>
    </row>
    <row r="111" spans="2:9" x14ac:dyDescent="0.2">
      <c r="B111" s="28"/>
      <c r="C111" s="151"/>
      <c r="D111" s="152" t="s">
        <v>96</v>
      </c>
      <c r="E111" s="228">
        <v>59</v>
      </c>
      <c r="F111" s="184">
        <f t="shared" si="6"/>
        <v>0</v>
      </c>
      <c r="G111" s="216"/>
      <c r="H111" s="89"/>
      <c r="I111" s="33"/>
    </row>
    <row r="112" spans="2:9" x14ac:dyDescent="0.2">
      <c r="B112" s="28"/>
      <c r="C112" s="151"/>
      <c r="D112" s="152" t="s">
        <v>382</v>
      </c>
      <c r="E112" s="228">
        <v>20</v>
      </c>
      <c r="F112" s="184">
        <f t="shared" si="6"/>
        <v>0</v>
      </c>
      <c r="G112" s="216"/>
      <c r="H112" s="89"/>
      <c r="I112" s="33"/>
    </row>
    <row r="113" spans="2:9" x14ac:dyDescent="0.2">
      <c r="B113" s="28"/>
      <c r="C113" s="151"/>
      <c r="D113" s="152" t="s">
        <v>537</v>
      </c>
      <c r="E113" s="228">
        <v>29</v>
      </c>
      <c r="F113" s="184">
        <f t="shared" si="6"/>
        <v>0</v>
      </c>
      <c r="G113" s="216"/>
      <c r="H113" s="89"/>
      <c r="I113" s="33"/>
    </row>
    <row r="114" spans="2:9" x14ac:dyDescent="0.2">
      <c r="B114" s="28"/>
      <c r="C114" s="151"/>
      <c r="D114" s="152" t="s">
        <v>485</v>
      </c>
      <c r="E114" s="228">
        <v>48</v>
      </c>
      <c r="F114" s="184">
        <f t="shared" si="6"/>
        <v>0</v>
      </c>
      <c r="G114" s="216"/>
      <c r="H114" s="89"/>
      <c r="I114" s="33"/>
    </row>
    <row r="115" spans="2:9" x14ac:dyDescent="0.2">
      <c r="B115" s="28"/>
      <c r="C115" s="151"/>
      <c r="D115" s="152" t="s">
        <v>251</v>
      </c>
      <c r="E115" s="228">
        <v>19</v>
      </c>
      <c r="F115" s="150">
        <f t="shared" si="6"/>
        <v>0</v>
      </c>
      <c r="G115" s="82"/>
      <c r="H115" s="89"/>
      <c r="I115" s="33"/>
    </row>
    <row r="116" spans="2:9" x14ac:dyDescent="0.2">
      <c r="B116" s="28"/>
      <c r="C116" s="151"/>
      <c r="D116" s="152" t="s">
        <v>98</v>
      </c>
      <c r="E116" s="228">
        <v>55</v>
      </c>
      <c r="F116" s="150">
        <f t="shared" si="6"/>
        <v>0</v>
      </c>
      <c r="G116" s="82"/>
      <c r="H116" s="89"/>
      <c r="I116" s="33"/>
    </row>
    <row r="117" spans="2:9" x14ac:dyDescent="0.2">
      <c r="B117" s="28"/>
      <c r="C117" s="151"/>
      <c r="D117" s="152" t="s">
        <v>252</v>
      </c>
      <c r="E117" s="228">
        <v>80</v>
      </c>
      <c r="F117" s="150">
        <f t="shared" si="6"/>
        <v>0</v>
      </c>
      <c r="G117" s="82"/>
      <c r="H117" s="89"/>
      <c r="I117" s="33"/>
    </row>
    <row r="118" spans="2:9" x14ac:dyDescent="0.2">
      <c r="B118" s="28"/>
      <c r="C118" s="151"/>
      <c r="D118" s="152" t="s">
        <v>253</v>
      </c>
      <c r="E118" s="228">
        <v>80</v>
      </c>
      <c r="F118" s="150">
        <f t="shared" si="6"/>
        <v>0</v>
      </c>
      <c r="G118" s="82"/>
      <c r="H118" s="89"/>
      <c r="I118" s="33"/>
    </row>
    <row r="119" spans="2:9" x14ac:dyDescent="0.2">
      <c r="B119" s="28"/>
      <c r="C119" s="151"/>
      <c r="D119" s="152" t="s">
        <v>486</v>
      </c>
      <c r="E119" s="228">
        <v>390</v>
      </c>
      <c r="F119" s="150">
        <f t="shared" si="6"/>
        <v>0</v>
      </c>
      <c r="G119" s="82"/>
      <c r="H119" s="89"/>
      <c r="I119" s="33"/>
    </row>
    <row r="120" spans="2:9" x14ac:dyDescent="0.2">
      <c r="B120" s="28"/>
      <c r="C120" s="160"/>
      <c r="D120" s="161"/>
      <c r="E120" s="229"/>
      <c r="F120" s="155"/>
      <c r="G120" s="82"/>
      <c r="H120" s="89"/>
      <c r="I120" s="33"/>
    </row>
    <row r="121" spans="2:9" x14ac:dyDescent="0.2">
      <c r="B121" s="28"/>
      <c r="C121" s="153" t="s">
        <v>100</v>
      </c>
      <c r="D121" s="154"/>
      <c r="E121" s="227"/>
      <c r="F121" s="155"/>
      <c r="G121" s="82"/>
      <c r="H121" s="89"/>
      <c r="I121" s="33"/>
    </row>
    <row r="122" spans="2:9" x14ac:dyDescent="0.2">
      <c r="B122" s="28"/>
      <c r="C122" s="151"/>
      <c r="D122" s="152" t="s">
        <v>487</v>
      </c>
      <c r="E122" s="228">
        <v>19.5</v>
      </c>
      <c r="F122" s="184">
        <f t="shared" ref="F122:F131" si="7">C122*E122</f>
        <v>0</v>
      </c>
      <c r="G122" s="216"/>
      <c r="H122" s="89"/>
      <c r="I122" s="33"/>
    </row>
    <row r="123" spans="2:9" s="1" customFormat="1" x14ac:dyDescent="0.2">
      <c r="B123" s="13"/>
      <c r="C123" s="151"/>
      <c r="D123" s="152" t="s">
        <v>488</v>
      </c>
      <c r="E123" s="228">
        <v>29</v>
      </c>
      <c r="F123" s="184">
        <f t="shared" si="7"/>
        <v>0</v>
      </c>
      <c r="G123" s="66"/>
      <c r="H123" s="67"/>
      <c r="I123" s="26"/>
    </row>
    <row r="124" spans="2:9" x14ac:dyDescent="0.2">
      <c r="B124" s="28"/>
      <c r="C124" s="151"/>
      <c r="D124" s="152" t="s">
        <v>101</v>
      </c>
      <c r="E124" s="228">
        <v>27</v>
      </c>
      <c r="F124" s="184">
        <f t="shared" si="7"/>
        <v>0</v>
      </c>
      <c r="G124" s="66"/>
      <c r="H124" s="67"/>
      <c r="I124" s="33"/>
    </row>
    <row r="125" spans="2:9" x14ac:dyDescent="0.2">
      <c r="B125" s="28"/>
      <c r="C125" s="151"/>
      <c r="D125" s="152" t="s">
        <v>102</v>
      </c>
      <c r="E125" s="228">
        <v>22</v>
      </c>
      <c r="F125" s="184">
        <f t="shared" si="7"/>
        <v>0</v>
      </c>
      <c r="G125" s="216"/>
      <c r="H125" s="89"/>
      <c r="I125" s="33"/>
    </row>
    <row r="126" spans="2:9" x14ac:dyDescent="0.2">
      <c r="B126" s="28"/>
      <c r="C126" s="151"/>
      <c r="D126" s="152" t="s">
        <v>384</v>
      </c>
      <c r="E126" s="228">
        <v>19</v>
      </c>
      <c r="F126" s="184">
        <f t="shared" si="7"/>
        <v>0</v>
      </c>
      <c r="G126" s="216"/>
      <c r="H126" s="89"/>
      <c r="I126" s="33"/>
    </row>
    <row r="127" spans="2:9" x14ac:dyDescent="0.2">
      <c r="B127" s="28"/>
      <c r="C127" s="151"/>
      <c r="D127" s="152" t="s">
        <v>489</v>
      </c>
      <c r="E127" s="228">
        <v>22</v>
      </c>
      <c r="F127" s="184">
        <f t="shared" si="7"/>
        <v>0</v>
      </c>
      <c r="G127" s="216"/>
      <c r="H127" s="89"/>
      <c r="I127" s="33"/>
    </row>
    <row r="128" spans="2:9" x14ac:dyDescent="0.2">
      <c r="B128" s="28"/>
      <c r="C128" s="151"/>
      <c r="D128" s="152" t="s">
        <v>490</v>
      </c>
      <c r="E128" s="228">
        <v>21</v>
      </c>
      <c r="F128" s="184">
        <f t="shared" si="7"/>
        <v>0</v>
      </c>
      <c r="G128" s="216"/>
      <c r="H128" s="89"/>
      <c r="I128" s="33"/>
    </row>
    <row r="129" spans="2:9" x14ac:dyDescent="0.2">
      <c r="B129" s="28"/>
      <c r="C129" s="151"/>
      <c r="D129" s="152" t="s">
        <v>250</v>
      </c>
      <c r="E129" s="228">
        <v>38</v>
      </c>
      <c r="F129" s="184">
        <f t="shared" si="7"/>
        <v>0</v>
      </c>
      <c r="G129" s="216"/>
      <c r="H129" s="89"/>
      <c r="I129" s="33"/>
    </row>
    <row r="130" spans="2:9" x14ac:dyDescent="0.2">
      <c r="B130" s="28"/>
      <c r="C130" s="151"/>
      <c r="D130" s="152" t="s">
        <v>284</v>
      </c>
      <c r="E130" s="228">
        <v>25</v>
      </c>
      <c r="F130" s="184">
        <f t="shared" si="7"/>
        <v>0</v>
      </c>
      <c r="G130" s="216"/>
      <c r="H130" s="89"/>
      <c r="I130" s="33"/>
    </row>
    <row r="131" spans="2:9" x14ac:dyDescent="0.2">
      <c r="B131" s="28"/>
      <c r="C131" s="151"/>
      <c r="D131" s="152" t="s">
        <v>103</v>
      </c>
      <c r="E131" s="228">
        <v>38</v>
      </c>
      <c r="F131" s="150">
        <f t="shared" si="7"/>
        <v>0</v>
      </c>
      <c r="G131" s="82"/>
      <c r="H131" s="89"/>
      <c r="I131" s="33"/>
    </row>
    <row r="132" spans="2:9" x14ac:dyDescent="0.2">
      <c r="B132" s="28"/>
      <c r="C132" s="160"/>
      <c r="D132" s="161"/>
      <c r="E132" s="229"/>
      <c r="F132" s="155"/>
      <c r="G132" s="82"/>
      <c r="H132" s="89"/>
      <c r="I132" s="33"/>
    </row>
    <row r="133" spans="2:9" x14ac:dyDescent="0.2">
      <c r="B133" s="28"/>
      <c r="C133" s="153" t="s">
        <v>109</v>
      </c>
      <c r="D133" s="154"/>
      <c r="E133" s="227"/>
      <c r="F133" s="155"/>
      <c r="G133" s="82"/>
      <c r="H133" s="89"/>
      <c r="I133" s="33"/>
    </row>
    <row r="134" spans="2:9" x14ac:dyDescent="0.2">
      <c r="B134" s="28"/>
      <c r="C134" s="151"/>
      <c r="D134" s="152" t="s">
        <v>452</v>
      </c>
      <c r="E134" s="228">
        <v>33</v>
      </c>
      <c r="F134" s="184">
        <f t="shared" ref="F134:F145" si="8">C134*E134</f>
        <v>0</v>
      </c>
      <c r="G134" s="216"/>
      <c r="H134" s="89"/>
      <c r="I134" s="33"/>
    </row>
    <row r="135" spans="2:9" s="1" customFormat="1" x14ac:dyDescent="0.2">
      <c r="B135" s="13"/>
      <c r="C135" s="151"/>
      <c r="D135" s="152" t="s">
        <v>254</v>
      </c>
      <c r="E135" s="228">
        <v>38</v>
      </c>
      <c r="F135" s="184">
        <f t="shared" si="8"/>
        <v>0</v>
      </c>
      <c r="G135" s="66"/>
      <c r="H135" s="67"/>
      <c r="I135" s="26"/>
    </row>
    <row r="136" spans="2:9" x14ac:dyDescent="0.2">
      <c r="B136" s="28"/>
      <c r="C136" s="151"/>
      <c r="D136" s="152" t="s">
        <v>255</v>
      </c>
      <c r="E136" s="228">
        <v>38</v>
      </c>
      <c r="F136" s="184">
        <f t="shared" si="8"/>
        <v>0</v>
      </c>
      <c r="G136" s="66"/>
      <c r="H136" s="67"/>
      <c r="I136" s="33"/>
    </row>
    <row r="137" spans="2:9" x14ac:dyDescent="0.2">
      <c r="B137" s="28"/>
      <c r="C137" s="151"/>
      <c r="D137" s="152" t="s">
        <v>256</v>
      </c>
      <c r="E137" s="228">
        <v>38</v>
      </c>
      <c r="F137" s="184">
        <f t="shared" si="8"/>
        <v>0</v>
      </c>
      <c r="G137" s="218"/>
      <c r="H137" s="89"/>
      <c r="I137" s="33"/>
    </row>
    <row r="138" spans="2:9" x14ac:dyDescent="0.2">
      <c r="B138" s="28"/>
      <c r="C138" s="151"/>
      <c r="D138" s="152" t="s">
        <v>107</v>
      </c>
      <c r="E138" s="228">
        <v>75</v>
      </c>
      <c r="F138" s="184">
        <f t="shared" si="8"/>
        <v>0</v>
      </c>
      <c r="G138" s="218"/>
      <c r="H138" s="89"/>
      <c r="I138" s="33"/>
    </row>
    <row r="139" spans="2:9" x14ac:dyDescent="0.2">
      <c r="B139" s="28"/>
      <c r="C139" s="151"/>
      <c r="D139" s="152" t="s">
        <v>108</v>
      </c>
      <c r="E139" s="228">
        <v>69</v>
      </c>
      <c r="F139" s="184">
        <f t="shared" si="8"/>
        <v>0</v>
      </c>
      <c r="G139" s="218"/>
      <c r="H139" s="89"/>
      <c r="I139" s="33"/>
    </row>
    <row r="140" spans="2:9" x14ac:dyDescent="0.2">
      <c r="B140" s="28"/>
      <c r="C140" s="151"/>
      <c r="D140" s="152" t="s">
        <v>538</v>
      </c>
      <c r="E140" s="228">
        <v>69</v>
      </c>
      <c r="F140" s="184">
        <f t="shared" si="8"/>
        <v>0</v>
      </c>
      <c r="G140" s="218"/>
      <c r="H140" s="89"/>
      <c r="I140" s="33"/>
    </row>
    <row r="141" spans="2:9" x14ac:dyDescent="0.2">
      <c r="B141" s="28"/>
      <c r="C141" s="151"/>
      <c r="D141" s="152" t="s">
        <v>106</v>
      </c>
      <c r="E141" s="228">
        <v>69</v>
      </c>
      <c r="F141" s="184">
        <f t="shared" si="8"/>
        <v>0</v>
      </c>
      <c r="G141" s="218"/>
      <c r="H141" s="89"/>
      <c r="I141" s="33"/>
    </row>
    <row r="142" spans="2:9" x14ac:dyDescent="0.2">
      <c r="B142" s="28"/>
      <c r="C142" s="151"/>
      <c r="D142" s="152" t="s">
        <v>105</v>
      </c>
      <c r="E142" s="228">
        <v>59</v>
      </c>
      <c r="F142" s="184">
        <f t="shared" si="8"/>
        <v>0</v>
      </c>
      <c r="G142" s="218"/>
      <c r="H142" s="89"/>
      <c r="I142" s="33"/>
    </row>
    <row r="143" spans="2:9" x14ac:dyDescent="0.2">
      <c r="B143" s="28"/>
      <c r="C143" s="151"/>
      <c r="D143" s="152" t="s">
        <v>385</v>
      </c>
      <c r="E143" s="228">
        <v>19</v>
      </c>
      <c r="F143" s="150">
        <f t="shared" si="8"/>
        <v>0</v>
      </c>
      <c r="G143" s="162"/>
      <c r="H143" s="89"/>
      <c r="I143" s="33"/>
    </row>
    <row r="144" spans="2:9" x14ac:dyDescent="0.2">
      <c r="B144" s="28"/>
      <c r="C144" s="151"/>
      <c r="D144" s="152" t="s">
        <v>104</v>
      </c>
      <c r="E144" s="228">
        <v>29</v>
      </c>
      <c r="F144" s="150">
        <f t="shared" si="8"/>
        <v>0</v>
      </c>
      <c r="G144" s="162"/>
      <c r="H144" s="89"/>
      <c r="I144" s="33"/>
    </row>
    <row r="145" spans="2:9" x14ac:dyDescent="0.2">
      <c r="B145" s="28"/>
      <c r="C145" s="151"/>
      <c r="D145" s="152" t="s">
        <v>491</v>
      </c>
      <c r="E145" s="228">
        <v>69</v>
      </c>
      <c r="F145" s="150">
        <f t="shared" si="8"/>
        <v>0</v>
      </c>
      <c r="G145" s="162"/>
      <c r="H145" s="89"/>
      <c r="I145" s="33"/>
    </row>
    <row r="146" spans="2:9" x14ac:dyDescent="0.2">
      <c r="B146" s="28"/>
      <c r="C146" s="160"/>
      <c r="D146" s="161"/>
      <c r="E146" s="229"/>
      <c r="F146" s="155"/>
      <c r="G146" s="162"/>
      <c r="H146" s="89"/>
      <c r="I146" s="33"/>
    </row>
    <row r="147" spans="2:9" x14ac:dyDescent="0.2">
      <c r="B147" s="28"/>
      <c r="C147" s="153" t="s">
        <v>114</v>
      </c>
      <c r="D147" s="154"/>
      <c r="E147" s="227"/>
      <c r="F147" s="155"/>
      <c r="G147" s="162"/>
      <c r="H147" s="89"/>
      <c r="I147" s="33"/>
    </row>
    <row r="148" spans="2:9" x14ac:dyDescent="0.2">
      <c r="B148" s="28"/>
      <c r="C148" s="151"/>
      <c r="D148" s="152" t="s">
        <v>113</v>
      </c>
      <c r="E148" s="228">
        <v>35</v>
      </c>
      <c r="F148" s="184">
        <f>C148*E148</f>
        <v>0</v>
      </c>
      <c r="G148" s="218"/>
      <c r="H148" s="89"/>
      <c r="I148" s="33"/>
    </row>
    <row r="149" spans="2:9" s="1" customFormat="1" ht="11.25" customHeight="1" x14ac:dyDescent="0.2">
      <c r="B149" s="13"/>
      <c r="C149" s="151"/>
      <c r="D149" s="152" t="s">
        <v>112</v>
      </c>
      <c r="E149" s="228">
        <v>49</v>
      </c>
      <c r="F149" s="184">
        <f>C149*E149</f>
        <v>0</v>
      </c>
      <c r="G149" s="163"/>
      <c r="H149" s="67"/>
      <c r="I149" s="26"/>
    </row>
    <row r="150" spans="2:9" s="1" customFormat="1" x14ac:dyDescent="0.2">
      <c r="B150" s="13"/>
      <c r="C150" s="151"/>
      <c r="D150" s="152" t="s">
        <v>539</v>
      </c>
      <c r="E150" s="228">
        <v>90</v>
      </c>
      <c r="F150" s="184">
        <f>C150*E150</f>
        <v>0</v>
      </c>
      <c r="G150" s="163"/>
      <c r="H150" s="67"/>
      <c r="I150" s="26"/>
    </row>
    <row r="151" spans="2:9" x14ac:dyDescent="0.2">
      <c r="B151" s="28"/>
      <c r="C151" s="151"/>
      <c r="D151" s="152" t="s">
        <v>110</v>
      </c>
      <c r="E151" s="228">
        <v>41</v>
      </c>
      <c r="F151" s="184">
        <f>C151*E151</f>
        <v>0</v>
      </c>
      <c r="G151" s="163"/>
      <c r="H151" s="67"/>
      <c r="I151" s="33"/>
    </row>
    <row r="152" spans="2:9" x14ac:dyDescent="0.2">
      <c r="B152" s="28"/>
      <c r="C152" s="151"/>
      <c r="D152" s="152" t="s">
        <v>111</v>
      </c>
      <c r="E152" s="228">
        <v>67</v>
      </c>
      <c r="F152" s="150">
        <f>C152*E152</f>
        <v>0</v>
      </c>
      <c r="G152" s="82"/>
      <c r="H152" s="89"/>
      <c r="I152" s="33"/>
    </row>
    <row r="153" spans="2:9" x14ac:dyDescent="0.2">
      <c r="B153" s="28"/>
      <c r="C153" s="160"/>
      <c r="D153" s="161"/>
      <c r="E153" s="229"/>
      <c r="F153" s="155"/>
      <c r="G153" s="82"/>
      <c r="H153" s="89"/>
      <c r="I153" s="33"/>
    </row>
    <row r="154" spans="2:9" x14ac:dyDescent="0.2">
      <c r="B154" s="28"/>
      <c r="C154" s="153" t="s">
        <v>117</v>
      </c>
      <c r="D154" s="154"/>
      <c r="E154" s="227"/>
      <c r="F154" s="155"/>
      <c r="G154" s="162"/>
      <c r="H154" s="89"/>
      <c r="I154" s="33"/>
    </row>
    <row r="155" spans="2:9" x14ac:dyDescent="0.2">
      <c r="B155" s="28"/>
      <c r="C155" s="151"/>
      <c r="D155" s="152" t="s">
        <v>115</v>
      </c>
      <c r="E155" s="228">
        <v>79</v>
      </c>
      <c r="F155" s="184">
        <f t="shared" ref="F155:F157" si="9">C155*E155</f>
        <v>0</v>
      </c>
      <c r="G155" s="218"/>
      <c r="H155" s="89"/>
      <c r="I155" s="33"/>
    </row>
    <row r="156" spans="2:9" s="1" customFormat="1" x14ac:dyDescent="0.2">
      <c r="B156" s="13"/>
      <c r="C156" s="151"/>
      <c r="D156" s="152" t="s">
        <v>160</v>
      </c>
      <c r="E156" s="228">
        <v>64</v>
      </c>
      <c r="F156" s="184">
        <f t="shared" si="9"/>
        <v>0</v>
      </c>
      <c r="G156" s="163"/>
      <c r="H156" s="67"/>
      <c r="I156" s="26"/>
    </row>
    <row r="157" spans="2:9" x14ac:dyDescent="0.2">
      <c r="B157" s="28"/>
      <c r="C157" s="151"/>
      <c r="D157" s="152" t="s">
        <v>116</v>
      </c>
      <c r="E157" s="228">
        <v>29</v>
      </c>
      <c r="F157" s="184">
        <f t="shared" si="9"/>
        <v>0</v>
      </c>
      <c r="G157" s="163"/>
      <c r="H157" s="67"/>
      <c r="I157" s="33"/>
    </row>
    <row r="158" spans="2:9" x14ac:dyDescent="0.2">
      <c r="B158" s="28"/>
      <c r="C158" s="160"/>
      <c r="D158" s="161"/>
      <c r="E158" s="229"/>
      <c r="F158" s="155"/>
      <c r="G158" s="162"/>
      <c r="H158" s="89"/>
      <c r="I158" s="33"/>
    </row>
    <row r="159" spans="2:9" x14ac:dyDescent="0.2">
      <c r="B159" s="28"/>
      <c r="C159" s="153" t="s">
        <v>118</v>
      </c>
      <c r="D159" s="154"/>
      <c r="E159" s="227"/>
      <c r="F159" s="155"/>
      <c r="G159" s="162"/>
      <c r="H159" s="89"/>
      <c r="I159" s="33"/>
    </row>
    <row r="160" spans="2:9" x14ac:dyDescent="0.2">
      <c r="B160" s="28"/>
      <c r="C160" s="151"/>
      <c r="D160" s="149" t="s">
        <v>119</v>
      </c>
      <c r="E160" s="225">
        <v>20</v>
      </c>
      <c r="F160" s="150">
        <f>C160*E160</f>
        <v>0</v>
      </c>
      <c r="G160" s="162"/>
      <c r="H160" s="89"/>
      <c r="I160" s="33"/>
    </row>
    <row r="161" spans="2:9" s="1" customFormat="1" ht="6" customHeight="1" x14ac:dyDescent="0.2">
      <c r="B161" s="13"/>
      <c r="C161" s="160"/>
      <c r="D161" s="154"/>
      <c r="E161" s="227"/>
      <c r="F161" s="155"/>
      <c r="G161" s="163"/>
      <c r="H161" s="67"/>
      <c r="I161" s="26"/>
    </row>
    <row r="162" spans="2:9" x14ac:dyDescent="0.2">
      <c r="B162" s="28"/>
      <c r="C162" s="153" t="s">
        <v>134</v>
      </c>
      <c r="D162" s="154"/>
      <c r="E162" s="227"/>
      <c r="F162" s="155"/>
      <c r="G162" s="163"/>
      <c r="H162" s="67"/>
      <c r="I162" s="33"/>
    </row>
    <row r="163" spans="2:9" x14ac:dyDescent="0.2">
      <c r="B163" s="28"/>
      <c r="C163" s="151"/>
      <c r="D163" s="152" t="s">
        <v>257</v>
      </c>
      <c r="E163" s="228">
        <v>90</v>
      </c>
      <c r="F163" s="184">
        <f t="shared" ref="F163:F186" si="10">C163*E163</f>
        <v>0</v>
      </c>
      <c r="G163" s="208"/>
      <c r="H163" s="88"/>
      <c r="I163" s="33"/>
    </row>
    <row r="164" spans="2:9" s="1" customFormat="1" x14ac:dyDescent="0.2">
      <c r="B164" s="13"/>
      <c r="C164" s="151"/>
      <c r="D164" s="152" t="s">
        <v>492</v>
      </c>
      <c r="E164" s="228">
        <v>290</v>
      </c>
      <c r="F164" s="184">
        <f t="shared" si="10"/>
        <v>0</v>
      </c>
      <c r="G164" s="163"/>
      <c r="H164" s="67"/>
      <c r="I164" s="26"/>
    </row>
    <row r="165" spans="2:9" x14ac:dyDescent="0.2">
      <c r="B165" s="28"/>
      <c r="C165" s="151"/>
      <c r="D165" s="152" t="s">
        <v>387</v>
      </c>
      <c r="E165" s="228">
        <v>110</v>
      </c>
      <c r="F165" s="184">
        <f>C165*E165</f>
        <v>0</v>
      </c>
      <c r="G165" s="163"/>
      <c r="H165" s="67"/>
      <c r="I165" s="33"/>
    </row>
    <row r="166" spans="2:9" x14ac:dyDescent="0.2">
      <c r="B166" s="28"/>
      <c r="C166" s="151"/>
      <c r="D166" s="152" t="s">
        <v>120</v>
      </c>
      <c r="E166" s="228">
        <v>37</v>
      </c>
      <c r="F166" s="184">
        <f>C166*E166</f>
        <v>0</v>
      </c>
      <c r="G166" s="216"/>
      <c r="H166" s="89"/>
      <c r="I166" s="33"/>
    </row>
    <row r="167" spans="2:9" x14ac:dyDescent="0.2">
      <c r="B167" s="28"/>
      <c r="C167" s="151"/>
      <c r="D167" s="152" t="s">
        <v>121</v>
      </c>
      <c r="E167" s="228">
        <v>75</v>
      </c>
      <c r="F167" s="184">
        <f t="shared" si="10"/>
        <v>0</v>
      </c>
      <c r="G167" s="216"/>
      <c r="H167" s="89"/>
      <c r="I167" s="33"/>
    </row>
    <row r="168" spans="2:9" x14ac:dyDescent="0.2">
      <c r="B168" s="28"/>
      <c r="C168" s="151"/>
      <c r="D168" s="152" t="s">
        <v>130</v>
      </c>
      <c r="E168" s="228">
        <v>59</v>
      </c>
      <c r="F168" s="184">
        <f t="shared" si="10"/>
        <v>0</v>
      </c>
      <c r="G168" s="216"/>
      <c r="H168" s="89"/>
      <c r="I168" s="33"/>
    </row>
    <row r="169" spans="2:9" x14ac:dyDescent="0.2">
      <c r="B169" s="28"/>
      <c r="C169" s="151"/>
      <c r="D169" s="152" t="s">
        <v>493</v>
      </c>
      <c r="E169" s="228">
        <v>79</v>
      </c>
      <c r="F169" s="184">
        <f t="shared" si="10"/>
        <v>0</v>
      </c>
      <c r="G169" s="216"/>
      <c r="H169" s="89"/>
      <c r="I169" s="33"/>
    </row>
    <row r="170" spans="2:9" x14ac:dyDescent="0.2">
      <c r="B170" s="28"/>
      <c r="C170" s="151"/>
      <c r="D170" s="152" t="s">
        <v>540</v>
      </c>
      <c r="E170" s="228">
        <v>50</v>
      </c>
      <c r="F170" s="184">
        <f t="shared" si="10"/>
        <v>0</v>
      </c>
      <c r="G170" s="216"/>
      <c r="H170" s="89"/>
      <c r="I170" s="33"/>
    </row>
    <row r="171" spans="2:9" x14ac:dyDescent="0.2">
      <c r="B171" s="28"/>
      <c r="C171" s="151"/>
      <c r="D171" s="152" t="s">
        <v>132</v>
      </c>
      <c r="E171" s="228">
        <v>80</v>
      </c>
      <c r="F171" s="184">
        <f t="shared" si="10"/>
        <v>0</v>
      </c>
      <c r="G171" s="216"/>
      <c r="H171" s="89"/>
      <c r="I171" s="33"/>
    </row>
    <row r="172" spans="2:9" x14ac:dyDescent="0.2">
      <c r="B172" s="28"/>
      <c r="C172" s="151"/>
      <c r="D172" s="152" t="s">
        <v>133</v>
      </c>
      <c r="E172" s="228">
        <v>150</v>
      </c>
      <c r="F172" s="184">
        <f t="shared" si="10"/>
        <v>0</v>
      </c>
      <c r="G172" s="216"/>
      <c r="H172" s="89"/>
      <c r="I172" s="33"/>
    </row>
    <row r="173" spans="2:9" x14ac:dyDescent="0.2">
      <c r="B173" s="28"/>
      <c r="C173" s="151"/>
      <c r="D173" s="152" t="s">
        <v>494</v>
      </c>
      <c r="E173" s="228">
        <v>96</v>
      </c>
      <c r="F173" s="184">
        <f t="shared" si="10"/>
        <v>0</v>
      </c>
      <c r="G173" s="216"/>
      <c r="H173" s="89"/>
      <c r="I173" s="33"/>
    </row>
    <row r="174" spans="2:9" x14ac:dyDescent="0.2">
      <c r="B174" s="28"/>
      <c r="C174" s="151"/>
      <c r="D174" s="152" t="s">
        <v>131</v>
      </c>
      <c r="E174" s="228">
        <v>79</v>
      </c>
      <c r="F174" s="184">
        <f t="shared" si="10"/>
        <v>0</v>
      </c>
      <c r="G174" s="216"/>
      <c r="H174" s="89"/>
      <c r="I174" s="33"/>
    </row>
    <row r="175" spans="2:9" x14ac:dyDescent="0.2">
      <c r="B175" s="28"/>
      <c r="C175" s="151"/>
      <c r="D175" s="152" t="s">
        <v>495</v>
      </c>
      <c r="E175" s="228">
        <v>150</v>
      </c>
      <c r="F175" s="184">
        <f t="shared" si="10"/>
        <v>0</v>
      </c>
      <c r="G175" s="216"/>
      <c r="H175" s="89"/>
      <c r="I175" s="33"/>
    </row>
    <row r="176" spans="2:9" x14ac:dyDescent="0.2">
      <c r="B176" s="28"/>
      <c r="C176" s="151"/>
      <c r="D176" s="152" t="s">
        <v>127</v>
      </c>
      <c r="E176" s="228">
        <v>59</v>
      </c>
      <c r="F176" s="184">
        <f t="shared" si="10"/>
        <v>0</v>
      </c>
      <c r="G176" s="216"/>
      <c r="H176" s="89"/>
      <c r="I176" s="33"/>
    </row>
    <row r="177" spans="2:9" x14ac:dyDescent="0.2">
      <c r="B177" s="28"/>
      <c r="C177" s="151"/>
      <c r="D177" s="152" t="s">
        <v>128</v>
      </c>
      <c r="E177" s="228">
        <v>110</v>
      </c>
      <c r="F177" s="184">
        <f t="shared" si="10"/>
        <v>0</v>
      </c>
      <c r="G177" s="216"/>
      <c r="H177" s="89"/>
      <c r="I177" s="33"/>
    </row>
    <row r="178" spans="2:9" x14ac:dyDescent="0.2">
      <c r="B178" s="28"/>
      <c r="C178" s="151"/>
      <c r="D178" s="152" t="s">
        <v>496</v>
      </c>
      <c r="E178" s="228">
        <v>65</v>
      </c>
      <c r="F178" s="150">
        <f t="shared" si="10"/>
        <v>0</v>
      </c>
      <c r="G178" s="82"/>
      <c r="H178" s="89"/>
      <c r="I178" s="33"/>
    </row>
    <row r="179" spans="2:9" x14ac:dyDescent="0.2">
      <c r="B179" s="28"/>
      <c r="C179" s="151"/>
      <c r="D179" s="152" t="s">
        <v>129</v>
      </c>
      <c r="E179" s="228">
        <v>39</v>
      </c>
      <c r="F179" s="150">
        <f t="shared" si="10"/>
        <v>0</v>
      </c>
      <c r="G179" s="82"/>
      <c r="H179" s="89"/>
      <c r="I179" s="33"/>
    </row>
    <row r="180" spans="2:9" x14ac:dyDescent="0.2">
      <c r="B180" s="28"/>
      <c r="C180" s="151"/>
      <c r="D180" s="152" t="s">
        <v>497</v>
      </c>
      <c r="E180" s="228">
        <v>38</v>
      </c>
      <c r="F180" s="150">
        <f t="shared" si="10"/>
        <v>0</v>
      </c>
      <c r="G180" s="82"/>
      <c r="H180" s="89"/>
      <c r="I180" s="33"/>
    </row>
    <row r="181" spans="2:9" x14ac:dyDescent="0.2">
      <c r="B181" s="28"/>
      <c r="C181" s="151"/>
      <c r="D181" s="152" t="s">
        <v>125</v>
      </c>
      <c r="E181" s="228">
        <v>90</v>
      </c>
      <c r="F181" s="150">
        <f t="shared" si="10"/>
        <v>0</v>
      </c>
      <c r="G181" s="82"/>
      <c r="H181" s="89"/>
      <c r="I181" s="33"/>
    </row>
    <row r="182" spans="2:9" x14ac:dyDescent="0.2">
      <c r="B182" s="28"/>
      <c r="C182" s="151"/>
      <c r="D182" s="152" t="s">
        <v>122</v>
      </c>
      <c r="E182" s="228">
        <v>400</v>
      </c>
      <c r="F182" s="150">
        <f t="shared" si="10"/>
        <v>0</v>
      </c>
      <c r="G182" s="82"/>
      <c r="H182" s="89"/>
      <c r="I182" s="33"/>
    </row>
    <row r="183" spans="2:9" x14ac:dyDescent="0.2">
      <c r="B183" s="28"/>
      <c r="C183" s="151"/>
      <c r="D183" s="152" t="s">
        <v>123</v>
      </c>
      <c r="E183" s="228">
        <v>125</v>
      </c>
      <c r="F183" s="150">
        <f t="shared" si="10"/>
        <v>0</v>
      </c>
      <c r="G183" s="82"/>
      <c r="H183" s="89"/>
      <c r="I183" s="33"/>
    </row>
    <row r="184" spans="2:9" x14ac:dyDescent="0.2">
      <c r="B184" s="28"/>
      <c r="C184" s="151"/>
      <c r="D184" s="152" t="s">
        <v>124</v>
      </c>
      <c r="E184" s="228">
        <v>110</v>
      </c>
      <c r="F184" s="150">
        <f t="shared" si="10"/>
        <v>0</v>
      </c>
      <c r="G184" s="82"/>
      <c r="H184" s="89"/>
      <c r="I184" s="33"/>
    </row>
    <row r="185" spans="2:9" x14ac:dyDescent="0.2">
      <c r="B185" s="28"/>
      <c r="C185" s="151"/>
      <c r="D185" s="152" t="s">
        <v>126</v>
      </c>
      <c r="E185" s="228">
        <v>40</v>
      </c>
      <c r="F185" s="150">
        <f t="shared" si="10"/>
        <v>0</v>
      </c>
      <c r="G185" s="82"/>
      <c r="H185" s="89"/>
      <c r="I185" s="33"/>
    </row>
    <row r="186" spans="2:9" x14ac:dyDescent="0.2">
      <c r="B186" s="28"/>
      <c r="C186" s="151"/>
      <c r="D186" s="152" t="s">
        <v>453</v>
      </c>
      <c r="E186" s="228">
        <v>60</v>
      </c>
      <c r="F186" s="150">
        <f t="shared" si="10"/>
        <v>0</v>
      </c>
      <c r="G186" s="82"/>
      <c r="H186" s="89"/>
      <c r="I186" s="33"/>
    </row>
    <row r="187" spans="2:9" x14ac:dyDescent="0.2">
      <c r="B187" s="28"/>
      <c r="C187" s="160"/>
      <c r="D187" s="161"/>
      <c r="E187" s="229"/>
      <c r="F187" s="155"/>
      <c r="G187" s="82"/>
      <c r="H187" s="89"/>
      <c r="I187" s="33"/>
    </row>
    <row r="188" spans="2:9" x14ac:dyDescent="0.2">
      <c r="B188" s="28"/>
      <c r="C188" s="153" t="s">
        <v>135</v>
      </c>
      <c r="D188" s="154"/>
      <c r="E188" s="227"/>
      <c r="F188" s="155"/>
      <c r="G188" s="82"/>
      <c r="H188" s="89"/>
      <c r="I188" s="33"/>
    </row>
    <row r="189" spans="2:9" x14ac:dyDescent="0.2">
      <c r="B189" s="28"/>
      <c r="C189" s="151"/>
      <c r="D189" s="152" t="s">
        <v>136</v>
      </c>
      <c r="E189" s="228">
        <v>77</v>
      </c>
      <c r="F189" s="150">
        <f t="shared" ref="F189:F194" si="11">C189*E189</f>
        <v>0</v>
      </c>
      <c r="G189" s="82"/>
      <c r="H189" s="89"/>
      <c r="I189" s="33"/>
    </row>
    <row r="190" spans="2:9" s="1" customFormat="1" x14ac:dyDescent="0.2">
      <c r="B190" s="13"/>
      <c r="C190" s="151"/>
      <c r="D190" s="152" t="s">
        <v>139</v>
      </c>
      <c r="E190" s="228">
        <v>100</v>
      </c>
      <c r="F190" s="184">
        <f t="shared" si="11"/>
        <v>0</v>
      </c>
      <c r="G190" s="66"/>
      <c r="H190" s="67"/>
      <c r="I190" s="26"/>
    </row>
    <row r="191" spans="2:9" x14ac:dyDescent="0.2">
      <c r="B191" s="28"/>
      <c r="C191" s="151"/>
      <c r="D191" s="152" t="s">
        <v>140</v>
      </c>
      <c r="E191" s="228">
        <v>390</v>
      </c>
      <c r="F191" s="184">
        <f t="shared" si="11"/>
        <v>0</v>
      </c>
      <c r="G191" s="66"/>
      <c r="H191" s="67"/>
      <c r="I191" s="33"/>
    </row>
    <row r="192" spans="2:9" x14ac:dyDescent="0.2">
      <c r="B192" s="28"/>
      <c r="C192" s="151"/>
      <c r="D192" s="152" t="s">
        <v>498</v>
      </c>
      <c r="E192" s="228">
        <v>290</v>
      </c>
      <c r="F192" s="184">
        <f t="shared" si="11"/>
        <v>0</v>
      </c>
      <c r="G192" s="216"/>
      <c r="H192" s="89"/>
      <c r="I192" s="33"/>
    </row>
    <row r="193" spans="2:9" x14ac:dyDescent="0.2">
      <c r="B193" s="28"/>
      <c r="C193" s="151"/>
      <c r="D193" s="152" t="s">
        <v>137</v>
      </c>
      <c r="E193" s="228">
        <v>85</v>
      </c>
      <c r="F193" s="184">
        <f t="shared" si="11"/>
        <v>0</v>
      </c>
      <c r="G193" s="216"/>
      <c r="H193" s="89"/>
      <c r="I193" s="33"/>
    </row>
    <row r="194" spans="2:9" x14ac:dyDescent="0.2">
      <c r="B194" s="28"/>
      <c r="C194" s="151"/>
      <c r="D194" s="152" t="s">
        <v>138</v>
      </c>
      <c r="E194" s="228">
        <v>400</v>
      </c>
      <c r="F194" s="150">
        <f t="shared" si="11"/>
        <v>0</v>
      </c>
      <c r="G194" s="82"/>
      <c r="H194" s="89"/>
      <c r="I194" s="33"/>
    </row>
    <row r="195" spans="2:9" x14ac:dyDescent="0.2">
      <c r="B195" s="28"/>
      <c r="C195" s="160"/>
      <c r="D195" s="161"/>
      <c r="E195" s="229"/>
      <c r="F195" s="155"/>
      <c r="G195" s="82"/>
      <c r="H195" s="89"/>
      <c r="I195" s="33"/>
    </row>
    <row r="196" spans="2:9" x14ac:dyDescent="0.2">
      <c r="B196" s="28"/>
      <c r="C196" s="153" t="s">
        <v>141</v>
      </c>
      <c r="D196" s="154"/>
      <c r="E196" s="227"/>
      <c r="F196" s="155"/>
      <c r="G196" s="82"/>
      <c r="H196" s="89"/>
      <c r="I196" s="33"/>
    </row>
    <row r="197" spans="2:9" x14ac:dyDescent="0.2">
      <c r="B197" s="28"/>
      <c r="C197" s="151"/>
      <c r="D197" s="152" t="s">
        <v>386</v>
      </c>
      <c r="E197" s="228">
        <v>29</v>
      </c>
      <c r="F197" s="184">
        <f>C197*E197</f>
        <v>0</v>
      </c>
      <c r="G197" s="216"/>
      <c r="H197" s="89"/>
      <c r="I197" s="33"/>
    </row>
    <row r="198" spans="2:9" s="1" customFormat="1" x14ac:dyDescent="0.2">
      <c r="B198" s="13"/>
      <c r="C198" s="151"/>
      <c r="D198" s="152" t="s">
        <v>143</v>
      </c>
      <c r="E198" s="228">
        <v>89</v>
      </c>
      <c r="F198" s="184">
        <f>C198*E198</f>
        <v>0</v>
      </c>
      <c r="G198" s="66"/>
      <c r="H198" s="67"/>
      <c r="I198" s="26"/>
    </row>
    <row r="199" spans="2:9" x14ac:dyDescent="0.2">
      <c r="B199" s="28"/>
      <c r="C199" s="151"/>
      <c r="D199" s="152" t="s">
        <v>142</v>
      </c>
      <c r="E199" s="228">
        <v>310</v>
      </c>
      <c r="F199" s="184">
        <f>C199*E199</f>
        <v>0</v>
      </c>
      <c r="G199" s="66"/>
      <c r="H199" s="67"/>
      <c r="I199" s="33"/>
    </row>
    <row r="200" spans="2:9" x14ac:dyDescent="0.2">
      <c r="B200" s="28"/>
      <c r="C200" s="160"/>
      <c r="D200" s="161"/>
      <c r="E200" s="229"/>
      <c r="F200" s="217"/>
      <c r="G200" s="216"/>
      <c r="H200" s="89"/>
      <c r="I200" s="33"/>
    </row>
    <row r="201" spans="2:9" x14ac:dyDescent="0.2">
      <c r="B201" s="28"/>
      <c r="C201" s="153" t="s">
        <v>165</v>
      </c>
      <c r="D201" s="154"/>
      <c r="E201" s="227"/>
      <c r="F201" s="217"/>
      <c r="G201" s="216"/>
      <c r="H201" s="89"/>
      <c r="I201" s="33"/>
    </row>
    <row r="202" spans="2:9" x14ac:dyDescent="0.2">
      <c r="B202" s="28"/>
      <c r="C202" s="151"/>
      <c r="D202" s="152" t="s">
        <v>145</v>
      </c>
      <c r="E202" s="228">
        <v>39</v>
      </c>
      <c r="F202" s="184">
        <f t="shared" ref="F202:F224" si="12">C202*E202</f>
        <v>0</v>
      </c>
      <c r="G202" s="216"/>
      <c r="H202" s="89"/>
      <c r="I202" s="33"/>
    </row>
    <row r="203" spans="2:9" s="1" customFormat="1" x14ac:dyDescent="0.2">
      <c r="B203" s="13"/>
      <c r="C203" s="151"/>
      <c r="D203" s="152" t="s">
        <v>152</v>
      </c>
      <c r="E203" s="228">
        <v>59</v>
      </c>
      <c r="F203" s="184">
        <f t="shared" si="12"/>
        <v>0</v>
      </c>
      <c r="G203" s="66"/>
      <c r="H203" s="67"/>
      <c r="I203" s="26"/>
    </row>
    <row r="204" spans="2:9" x14ac:dyDescent="0.2">
      <c r="B204" s="28"/>
      <c r="C204" s="151"/>
      <c r="D204" s="152" t="s">
        <v>159</v>
      </c>
      <c r="E204" s="228">
        <v>39</v>
      </c>
      <c r="F204" s="184">
        <f t="shared" si="12"/>
        <v>0</v>
      </c>
      <c r="G204" s="66"/>
      <c r="H204" s="67"/>
      <c r="I204" s="33"/>
    </row>
    <row r="205" spans="2:9" x14ac:dyDescent="0.2">
      <c r="B205" s="28"/>
      <c r="C205" s="151"/>
      <c r="D205" s="152" t="s">
        <v>163</v>
      </c>
      <c r="E205" s="228">
        <v>60</v>
      </c>
      <c r="F205" s="184">
        <f t="shared" si="12"/>
        <v>0</v>
      </c>
      <c r="G205" s="216"/>
      <c r="H205" s="89"/>
      <c r="I205" s="33"/>
    </row>
    <row r="206" spans="2:9" x14ac:dyDescent="0.2">
      <c r="B206" s="28"/>
      <c r="C206" s="151"/>
      <c r="D206" s="152" t="s">
        <v>164</v>
      </c>
      <c r="E206" s="228">
        <v>29</v>
      </c>
      <c r="F206" s="184">
        <f t="shared" si="12"/>
        <v>0</v>
      </c>
      <c r="G206" s="216"/>
      <c r="H206" s="89"/>
      <c r="I206" s="33"/>
    </row>
    <row r="207" spans="2:9" x14ac:dyDescent="0.2">
      <c r="B207" s="28"/>
      <c r="C207" s="151"/>
      <c r="D207" s="152" t="s">
        <v>157</v>
      </c>
      <c r="E207" s="228">
        <v>25</v>
      </c>
      <c r="F207" s="184">
        <f t="shared" si="12"/>
        <v>0</v>
      </c>
      <c r="G207" s="216"/>
      <c r="H207" s="89"/>
      <c r="I207" s="33"/>
    </row>
    <row r="208" spans="2:9" x14ac:dyDescent="0.2">
      <c r="B208" s="28"/>
      <c r="C208" s="151"/>
      <c r="D208" s="152" t="s">
        <v>499</v>
      </c>
      <c r="E208" s="228">
        <v>59</v>
      </c>
      <c r="F208" s="150">
        <f t="shared" si="12"/>
        <v>0</v>
      </c>
      <c r="G208" s="82"/>
      <c r="H208" s="89"/>
      <c r="I208" s="33"/>
    </row>
    <row r="209" spans="2:9" x14ac:dyDescent="0.2">
      <c r="B209" s="28"/>
      <c r="C209" s="151"/>
      <c r="D209" s="152" t="s">
        <v>154</v>
      </c>
      <c r="E209" s="228">
        <v>90</v>
      </c>
      <c r="F209" s="150">
        <f t="shared" si="12"/>
        <v>0</v>
      </c>
      <c r="G209" s="82"/>
      <c r="H209" s="89"/>
      <c r="I209" s="33"/>
    </row>
    <row r="210" spans="2:9" x14ac:dyDescent="0.2">
      <c r="B210" s="28"/>
      <c r="C210" s="151"/>
      <c r="D210" s="152" t="s">
        <v>151</v>
      </c>
      <c r="E210" s="228">
        <v>49</v>
      </c>
      <c r="F210" s="150">
        <f t="shared" si="12"/>
        <v>0</v>
      </c>
      <c r="G210" s="82"/>
      <c r="H210" s="89"/>
      <c r="I210" s="33"/>
    </row>
    <row r="211" spans="2:9" x14ac:dyDescent="0.2">
      <c r="B211" s="28"/>
      <c r="C211" s="151"/>
      <c r="D211" s="152" t="s">
        <v>149</v>
      </c>
      <c r="E211" s="228">
        <v>19</v>
      </c>
      <c r="F211" s="150">
        <f t="shared" si="12"/>
        <v>0</v>
      </c>
      <c r="G211" s="82"/>
      <c r="H211" s="89"/>
      <c r="I211" s="33"/>
    </row>
    <row r="212" spans="2:9" x14ac:dyDescent="0.2">
      <c r="B212" s="28"/>
      <c r="C212" s="151"/>
      <c r="D212" s="152" t="s">
        <v>158</v>
      </c>
      <c r="E212" s="228">
        <v>22</v>
      </c>
      <c r="F212" s="150">
        <f t="shared" si="12"/>
        <v>0</v>
      </c>
      <c r="G212" s="82"/>
      <c r="H212" s="89"/>
      <c r="I212" s="33"/>
    </row>
    <row r="213" spans="2:9" x14ac:dyDescent="0.2">
      <c r="B213" s="28"/>
      <c r="C213" s="151"/>
      <c r="D213" s="152" t="s">
        <v>153</v>
      </c>
      <c r="E213" s="228">
        <v>34</v>
      </c>
      <c r="F213" s="150">
        <f t="shared" si="12"/>
        <v>0</v>
      </c>
      <c r="G213" s="82"/>
      <c r="H213" s="89"/>
      <c r="I213" s="33"/>
    </row>
    <row r="214" spans="2:9" x14ac:dyDescent="0.2">
      <c r="B214" s="28"/>
      <c r="C214" s="151"/>
      <c r="D214" s="152" t="s">
        <v>144</v>
      </c>
      <c r="E214" s="228">
        <v>39</v>
      </c>
      <c r="F214" s="150">
        <f t="shared" si="12"/>
        <v>0</v>
      </c>
      <c r="G214" s="82"/>
      <c r="H214" s="89"/>
      <c r="I214" s="33"/>
    </row>
    <row r="215" spans="2:9" x14ac:dyDescent="0.2">
      <c r="B215" s="28"/>
      <c r="C215" s="151"/>
      <c r="D215" s="152" t="s">
        <v>150</v>
      </c>
      <c r="E215" s="228">
        <v>48</v>
      </c>
      <c r="F215" s="150">
        <f t="shared" si="12"/>
        <v>0</v>
      </c>
      <c r="G215" s="82"/>
      <c r="H215" s="89"/>
      <c r="I215" s="33"/>
    </row>
    <row r="216" spans="2:9" x14ac:dyDescent="0.2">
      <c r="B216" s="28"/>
      <c r="C216" s="151"/>
      <c r="D216" s="152" t="s">
        <v>161</v>
      </c>
      <c r="E216" s="228">
        <v>60</v>
      </c>
      <c r="F216" s="150">
        <f t="shared" si="12"/>
        <v>0</v>
      </c>
      <c r="G216" s="82"/>
      <c r="H216" s="89"/>
      <c r="I216" s="33"/>
    </row>
    <row r="217" spans="2:9" x14ac:dyDescent="0.2">
      <c r="B217" s="28"/>
      <c r="C217" s="151"/>
      <c r="D217" s="152" t="s">
        <v>388</v>
      </c>
      <c r="E217" s="228">
        <v>30</v>
      </c>
      <c r="F217" s="150">
        <f t="shared" si="12"/>
        <v>0</v>
      </c>
      <c r="G217" s="82"/>
      <c r="H217" s="89"/>
      <c r="I217" s="33"/>
    </row>
    <row r="218" spans="2:9" x14ac:dyDescent="0.2">
      <c r="B218" s="28"/>
      <c r="C218" s="151"/>
      <c r="D218" s="152" t="s">
        <v>148</v>
      </c>
      <c r="E218" s="228">
        <v>18</v>
      </c>
      <c r="F218" s="150">
        <f t="shared" si="12"/>
        <v>0</v>
      </c>
      <c r="G218" s="82"/>
      <c r="H218" s="89"/>
      <c r="I218" s="33"/>
    </row>
    <row r="219" spans="2:9" x14ac:dyDescent="0.2">
      <c r="B219" s="28"/>
      <c r="C219" s="151"/>
      <c r="D219" s="152" t="s">
        <v>162</v>
      </c>
      <c r="E219" s="228">
        <v>42</v>
      </c>
      <c r="F219" s="150">
        <f t="shared" si="12"/>
        <v>0</v>
      </c>
      <c r="G219" s="82"/>
      <c r="H219" s="89"/>
      <c r="I219" s="33"/>
    </row>
    <row r="220" spans="2:9" x14ac:dyDescent="0.2">
      <c r="B220" s="28"/>
      <c r="C220" s="151"/>
      <c r="D220" s="152" t="s">
        <v>500</v>
      </c>
      <c r="E220" s="228">
        <v>26</v>
      </c>
      <c r="F220" s="150">
        <f t="shared" si="12"/>
        <v>0</v>
      </c>
      <c r="G220" s="82"/>
      <c r="H220" s="89"/>
      <c r="I220" s="33"/>
    </row>
    <row r="221" spans="2:9" x14ac:dyDescent="0.2">
      <c r="B221" s="28"/>
      <c r="C221" s="151"/>
      <c r="D221" s="152" t="s">
        <v>146</v>
      </c>
      <c r="E221" s="228">
        <v>39</v>
      </c>
      <c r="F221" s="150">
        <f t="shared" si="12"/>
        <v>0</v>
      </c>
      <c r="G221" s="82"/>
      <c r="H221" s="89"/>
      <c r="I221" s="33"/>
    </row>
    <row r="222" spans="2:9" x14ac:dyDescent="0.2">
      <c r="B222" s="28"/>
      <c r="C222" s="151"/>
      <c r="D222" s="152" t="s">
        <v>147</v>
      </c>
      <c r="E222" s="228">
        <v>35</v>
      </c>
      <c r="F222" s="150">
        <f t="shared" si="12"/>
        <v>0</v>
      </c>
      <c r="G222" s="82"/>
      <c r="H222" s="89"/>
      <c r="I222" s="33"/>
    </row>
    <row r="223" spans="2:9" x14ac:dyDescent="0.2">
      <c r="B223" s="28"/>
      <c r="C223" s="151"/>
      <c r="D223" s="152" t="s">
        <v>156</v>
      </c>
      <c r="E223" s="228">
        <v>25</v>
      </c>
      <c r="F223" s="150">
        <f t="shared" si="12"/>
        <v>0</v>
      </c>
      <c r="G223" s="82"/>
      <c r="H223" s="89"/>
      <c r="I223" s="33"/>
    </row>
    <row r="224" spans="2:9" x14ac:dyDescent="0.2">
      <c r="B224" s="28"/>
      <c r="C224" s="151"/>
      <c r="D224" s="152" t="s">
        <v>155</v>
      </c>
      <c r="E224" s="228">
        <v>19</v>
      </c>
      <c r="F224" s="150">
        <f t="shared" si="12"/>
        <v>0</v>
      </c>
      <c r="G224" s="82"/>
      <c r="H224" s="89"/>
      <c r="I224" s="33"/>
    </row>
    <row r="225" spans="2:22" x14ac:dyDescent="0.2">
      <c r="B225" s="28"/>
      <c r="C225" s="153"/>
      <c r="D225" s="165"/>
      <c r="E225" s="230" t="s">
        <v>178</v>
      </c>
      <c r="F225" s="166">
        <f>SUM(F19:F224)</f>
        <v>0</v>
      </c>
      <c r="G225" s="82"/>
      <c r="H225" s="89"/>
      <c r="I225" s="33"/>
    </row>
    <row r="226" spans="2:22" x14ac:dyDescent="0.2">
      <c r="B226" s="28"/>
      <c r="C226" s="167" t="s">
        <v>83</v>
      </c>
      <c r="D226" s="168"/>
      <c r="E226" s="168"/>
      <c r="F226" s="168"/>
      <c r="G226" s="82"/>
      <c r="H226" s="89"/>
      <c r="I226" s="33"/>
    </row>
    <row r="227" spans="2:22" x14ac:dyDescent="0.2">
      <c r="B227" s="28"/>
      <c r="C227" s="169"/>
      <c r="D227" s="170"/>
      <c r="E227" s="170"/>
      <c r="F227" s="170"/>
      <c r="G227" s="82"/>
      <c r="H227" s="89"/>
      <c r="I227" s="33"/>
    </row>
    <row r="228" spans="2:22" x14ac:dyDescent="0.2">
      <c r="B228" s="28"/>
      <c r="C228" s="171"/>
      <c r="D228" s="172"/>
      <c r="E228" s="231"/>
      <c r="F228" s="214"/>
      <c r="G228" s="66"/>
      <c r="H228" s="67"/>
      <c r="I228" s="33"/>
    </row>
    <row r="229" spans="2:22" x14ac:dyDescent="0.2">
      <c r="B229" s="28"/>
      <c r="C229" s="173" t="s">
        <v>44</v>
      </c>
      <c r="D229" s="174"/>
      <c r="E229" s="232"/>
      <c r="F229" s="215"/>
      <c r="G229" s="213"/>
      <c r="H229" s="68"/>
      <c r="I229" s="26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2:22" x14ac:dyDescent="0.2">
      <c r="B230" s="28"/>
      <c r="C230" s="151"/>
      <c r="D230" s="149" t="s">
        <v>270</v>
      </c>
      <c r="E230" s="225">
        <v>12</v>
      </c>
      <c r="F230" s="184">
        <f t="shared" ref="F230:F238" si="13">C230*E230</f>
        <v>0</v>
      </c>
      <c r="G230" s="213"/>
      <c r="H230" s="68"/>
      <c r="I230" s="26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2:22" s="1" customFormat="1" x14ac:dyDescent="0.2">
      <c r="B231" s="13"/>
      <c r="C231" s="151"/>
      <c r="D231" s="149" t="s">
        <v>82</v>
      </c>
      <c r="E231" s="225">
        <v>12</v>
      </c>
      <c r="F231" s="184">
        <f t="shared" si="13"/>
        <v>0</v>
      </c>
      <c r="G231" s="9"/>
      <c r="H231" s="68"/>
      <c r="I231" s="26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2:22" x14ac:dyDescent="0.2">
      <c r="B232" s="28"/>
      <c r="C232" s="151"/>
      <c r="D232" s="149" t="s">
        <v>271</v>
      </c>
      <c r="E232" s="225">
        <v>12</v>
      </c>
      <c r="F232" s="184">
        <f t="shared" si="13"/>
        <v>0</v>
      </c>
      <c r="G232" s="9"/>
      <c r="H232" s="68"/>
      <c r="I232" s="26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2:22" x14ac:dyDescent="0.2">
      <c r="B233" s="28"/>
      <c r="C233" s="151"/>
      <c r="D233" s="149" t="s">
        <v>268</v>
      </c>
      <c r="E233" s="225">
        <v>18</v>
      </c>
      <c r="F233" s="184">
        <f t="shared" si="13"/>
        <v>0</v>
      </c>
      <c r="G233" s="207"/>
      <c r="H233" s="88"/>
      <c r="I233" s="26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2:22" x14ac:dyDescent="0.2">
      <c r="B234" s="28"/>
      <c r="C234" s="151"/>
      <c r="D234" s="149" t="s">
        <v>269</v>
      </c>
      <c r="E234" s="225">
        <v>12</v>
      </c>
      <c r="F234" s="184">
        <f t="shared" si="13"/>
        <v>0</v>
      </c>
      <c r="G234" s="207"/>
      <c r="H234" s="88"/>
      <c r="I234" s="26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2:22" x14ac:dyDescent="0.2">
      <c r="B235" s="28"/>
      <c r="C235" s="151"/>
      <c r="D235" s="149" t="s">
        <v>272</v>
      </c>
      <c r="E235" s="225">
        <v>18</v>
      </c>
      <c r="F235" s="150">
        <f t="shared" si="13"/>
        <v>0</v>
      </c>
      <c r="G235" s="76"/>
      <c r="H235" s="88"/>
      <c r="I235" s="26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2:22" x14ac:dyDescent="0.2">
      <c r="B236" s="28"/>
      <c r="C236" s="151"/>
      <c r="D236" s="149" t="s">
        <v>426</v>
      </c>
      <c r="E236" s="225">
        <v>18</v>
      </c>
      <c r="F236" s="150">
        <f t="shared" si="13"/>
        <v>0</v>
      </c>
      <c r="G236" s="76"/>
      <c r="H236" s="88"/>
      <c r="I236" s="26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2:22" x14ac:dyDescent="0.2">
      <c r="B237" s="28"/>
      <c r="C237" s="151"/>
      <c r="D237" s="149" t="s">
        <v>273</v>
      </c>
      <c r="E237" s="225">
        <v>12</v>
      </c>
      <c r="F237" s="150">
        <f t="shared" si="13"/>
        <v>0</v>
      </c>
      <c r="G237" s="76"/>
      <c r="H237" s="88"/>
      <c r="I237" s="26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2:22" x14ac:dyDescent="0.2">
      <c r="B238" s="28"/>
      <c r="C238" s="151"/>
      <c r="D238" s="149" t="s">
        <v>274</v>
      </c>
      <c r="E238" s="225">
        <v>12</v>
      </c>
      <c r="F238" s="150">
        <f t="shared" si="13"/>
        <v>0</v>
      </c>
      <c r="G238" s="76"/>
      <c r="H238" s="88"/>
      <c r="I238" s="26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2:22" x14ac:dyDescent="0.2">
      <c r="B239" s="28"/>
      <c r="C239" s="175"/>
      <c r="D239" s="176"/>
      <c r="E239" s="233"/>
      <c r="F239" s="177"/>
      <c r="G239" s="76"/>
      <c r="H239" s="88"/>
      <c r="I239" s="26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2:22" x14ac:dyDescent="0.2">
      <c r="B240" s="28"/>
      <c r="C240" s="173" t="s">
        <v>231</v>
      </c>
      <c r="D240" s="174"/>
      <c r="E240" s="232"/>
      <c r="F240" s="174"/>
      <c r="G240" s="76"/>
      <c r="H240" s="88"/>
      <c r="I240" s="26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2:9" x14ac:dyDescent="0.2">
      <c r="B241" s="28"/>
      <c r="C241" s="151"/>
      <c r="D241" s="149" t="s">
        <v>264</v>
      </c>
      <c r="E241" s="225">
        <v>1.5</v>
      </c>
      <c r="F241" s="184">
        <f t="shared" ref="F241:F269" si="14">C241*E241</f>
        <v>0</v>
      </c>
      <c r="G241" s="207"/>
      <c r="H241" s="88"/>
      <c r="I241" s="33"/>
    </row>
    <row r="242" spans="2:9" s="1" customFormat="1" x14ac:dyDescent="0.2">
      <c r="B242" s="13"/>
      <c r="C242" s="151"/>
      <c r="D242" s="149" t="s">
        <v>501</v>
      </c>
      <c r="E242" s="225">
        <v>9</v>
      </c>
      <c r="F242" s="184">
        <f t="shared" si="14"/>
        <v>0</v>
      </c>
      <c r="G242" s="9"/>
      <c r="H242" s="68"/>
      <c r="I242" s="26"/>
    </row>
    <row r="243" spans="2:9" x14ac:dyDescent="0.2">
      <c r="B243" s="28"/>
      <c r="C243" s="151"/>
      <c r="D243" s="149" t="s">
        <v>478</v>
      </c>
      <c r="E243" s="225">
        <v>10.5</v>
      </c>
      <c r="F243" s="184">
        <f>C243*E243</f>
        <v>0</v>
      </c>
      <c r="G243" s="9"/>
      <c r="H243" s="68"/>
      <c r="I243" s="33"/>
    </row>
    <row r="244" spans="2:9" x14ac:dyDescent="0.2">
      <c r="B244" s="28"/>
      <c r="C244" s="151"/>
      <c r="D244" s="149" t="s">
        <v>2</v>
      </c>
      <c r="E244" s="225">
        <v>2.95</v>
      </c>
      <c r="F244" s="184">
        <f t="shared" si="14"/>
        <v>0</v>
      </c>
      <c r="G244" s="207"/>
      <c r="H244" s="88"/>
      <c r="I244" s="33"/>
    </row>
    <row r="245" spans="2:9" x14ac:dyDescent="0.2">
      <c r="B245" s="28"/>
      <c r="C245" s="151"/>
      <c r="D245" s="149" t="s">
        <v>389</v>
      </c>
      <c r="E245" s="225">
        <v>9</v>
      </c>
      <c r="F245" s="184">
        <f t="shared" si="14"/>
        <v>0</v>
      </c>
      <c r="G245" s="207"/>
      <c r="H245" s="88"/>
      <c r="I245" s="33"/>
    </row>
    <row r="246" spans="2:9" x14ac:dyDescent="0.2">
      <c r="B246" s="28"/>
      <c r="C246" s="151"/>
      <c r="D246" s="149" t="s">
        <v>541</v>
      </c>
      <c r="E246" s="225">
        <v>2.75</v>
      </c>
      <c r="F246" s="184">
        <f t="shared" si="14"/>
        <v>0</v>
      </c>
      <c r="G246" s="207"/>
      <c r="H246" s="88"/>
      <c r="I246" s="33"/>
    </row>
    <row r="247" spans="2:9" x14ac:dyDescent="0.2">
      <c r="B247" s="28"/>
      <c r="C247" s="151"/>
      <c r="D247" s="149" t="s">
        <v>45</v>
      </c>
      <c r="E247" s="225">
        <v>1.5</v>
      </c>
      <c r="F247" s="184">
        <f t="shared" si="14"/>
        <v>0</v>
      </c>
      <c r="G247" s="207"/>
      <c r="H247" s="88"/>
      <c r="I247" s="33"/>
    </row>
    <row r="248" spans="2:9" x14ac:dyDescent="0.2">
      <c r="B248" s="28"/>
      <c r="C248" s="151"/>
      <c r="D248" s="149" t="s">
        <v>263</v>
      </c>
      <c r="E248" s="225">
        <v>1.5</v>
      </c>
      <c r="F248" s="184">
        <f t="shared" si="14"/>
        <v>0</v>
      </c>
      <c r="G248" s="207"/>
      <c r="H248" s="88"/>
      <c r="I248" s="33"/>
    </row>
    <row r="249" spans="2:9" x14ac:dyDescent="0.2">
      <c r="B249" s="28"/>
      <c r="C249" s="151"/>
      <c r="D249" s="149" t="s">
        <v>4</v>
      </c>
      <c r="E249" s="225">
        <v>1.5</v>
      </c>
      <c r="F249" s="184">
        <f t="shared" si="14"/>
        <v>0</v>
      </c>
      <c r="G249" s="207"/>
      <c r="H249" s="88"/>
      <c r="I249" s="33"/>
    </row>
    <row r="250" spans="2:9" s="36" customFormat="1" x14ac:dyDescent="0.2">
      <c r="B250" s="34"/>
      <c r="C250" s="151"/>
      <c r="D250" s="149" t="s">
        <v>5</v>
      </c>
      <c r="E250" s="225">
        <v>1.5</v>
      </c>
      <c r="F250" s="184">
        <f t="shared" si="14"/>
        <v>0</v>
      </c>
      <c r="G250" s="207"/>
      <c r="H250" s="88"/>
      <c r="I250" s="35"/>
    </row>
    <row r="251" spans="2:9" s="36" customFormat="1" x14ac:dyDescent="0.2">
      <c r="B251" s="34"/>
      <c r="C251" s="151"/>
      <c r="D251" s="149" t="s">
        <v>6</v>
      </c>
      <c r="E251" s="225">
        <v>1.5</v>
      </c>
      <c r="F251" s="184">
        <f t="shared" si="14"/>
        <v>0</v>
      </c>
      <c r="G251" s="207"/>
      <c r="H251" s="88"/>
      <c r="I251" s="35"/>
    </row>
    <row r="252" spans="2:9" s="36" customFormat="1" x14ac:dyDescent="0.2">
      <c r="B252" s="34"/>
      <c r="C252" s="151"/>
      <c r="D252" s="149" t="s">
        <v>503</v>
      </c>
      <c r="E252" s="225">
        <v>3</v>
      </c>
      <c r="F252" s="184">
        <f t="shared" si="14"/>
        <v>0</v>
      </c>
      <c r="G252" s="207"/>
      <c r="H252" s="88"/>
      <c r="I252" s="35"/>
    </row>
    <row r="253" spans="2:9" s="36" customFormat="1" x14ac:dyDescent="0.2">
      <c r="B253" s="34"/>
      <c r="C253" s="151"/>
      <c r="D253" s="149" t="s">
        <v>46</v>
      </c>
      <c r="E253" s="225">
        <v>1.5</v>
      </c>
      <c r="F253" s="184">
        <f t="shared" si="14"/>
        <v>0</v>
      </c>
      <c r="G253" s="207"/>
      <c r="H253" s="88"/>
      <c r="I253" s="35"/>
    </row>
    <row r="254" spans="2:9" s="36" customFormat="1" x14ac:dyDescent="0.2">
      <c r="B254" s="34"/>
      <c r="C254" s="151"/>
      <c r="D254" s="149" t="s">
        <v>291</v>
      </c>
      <c r="E254" s="225">
        <v>2.5</v>
      </c>
      <c r="F254" s="184">
        <f t="shared" si="14"/>
        <v>0</v>
      </c>
      <c r="G254" s="207"/>
      <c r="H254" s="88"/>
      <c r="I254" s="35"/>
    </row>
    <row r="255" spans="2:9" s="36" customFormat="1" x14ac:dyDescent="0.2">
      <c r="B255" s="34"/>
      <c r="C255" s="151"/>
      <c r="D255" s="149" t="s">
        <v>390</v>
      </c>
      <c r="E255" s="225">
        <v>2.5</v>
      </c>
      <c r="F255" s="184">
        <f t="shared" si="14"/>
        <v>0</v>
      </c>
      <c r="G255" s="207"/>
      <c r="H255" s="88"/>
      <c r="I255" s="35"/>
    </row>
    <row r="256" spans="2:9" s="36" customFormat="1" x14ac:dyDescent="0.2">
      <c r="B256" s="34"/>
      <c r="C256" s="151"/>
      <c r="D256" s="149" t="s">
        <v>184</v>
      </c>
      <c r="E256" s="225">
        <v>6</v>
      </c>
      <c r="F256" s="184">
        <f t="shared" si="14"/>
        <v>0</v>
      </c>
      <c r="G256" s="207"/>
      <c r="H256" s="88"/>
      <c r="I256" s="35"/>
    </row>
    <row r="257" spans="2:9" s="36" customFormat="1" x14ac:dyDescent="0.2">
      <c r="B257" s="34"/>
      <c r="C257" s="151"/>
      <c r="D257" s="149" t="s">
        <v>542</v>
      </c>
      <c r="E257" s="225">
        <v>2.75</v>
      </c>
      <c r="F257" s="184">
        <f t="shared" si="14"/>
        <v>0</v>
      </c>
      <c r="G257" s="207"/>
      <c r="H257" s="88"/>
      <c r="I257" s="35"/>
    </row>
    <row r="258" spans="2:9" s="36" customFormat="1" x14ac:dyDescent="0.2">
      <c r="B258" s="34"/>
      <c r="C258" s="151"/>
      <c r="D258" s="149" t="s">
        <v>230</v>
      </c>
      <c r="E258" s="225">
        <v>10.25</v>
      </c>
      <c r="F258" s="184">
        <f t="shared" si="14"/>
        <v>0</v>
      </c>
      <c r="G258" s="207"/>
      <c r="H258" s="88"/>
      <c r="I258" s="35"/>
    </row>
    <row r="259" spans="2:9" s="36" customFormat="1" x14ac:dyDescent="0.2">
      <c r="B259" s="34"/>
      <c r="C259" s="151"/>
      <c r="D259" s="149" t="s">
        <v>502</v>
      </c>
      <c r="E259" s="225">
        <v>12</v>
      </c>
      <c r="F259" s="184">
        <f t="shared" si="14"/>
        <v>0</v>
      </c>
      <c r="G259" s="207"/>
      <c r="H259" s="88"/>
      <c r="I259" s="35"/>
    </row>
    <row r="260" spans="2:9" s="36" customFormat="1" x14ac:dyDescent="0.2">
      <c r="B260" s="34"/>
      <c r="C260" s="151"/>
      <c r="D260" s="149" t="s">
        <v>78</v>
      </c>
      <c r="E260" s="225">
        <v>3</v>
      </c>
      <c r="F260" s="184">
        <f t="shared" si="14"/>
        <v>0</v>
      </c>
      <c r="G260" s="207"/>
      <c r="H260" s="88"/>
      <c r="I260" s="35"/>
    </row>
    <row r="261" spans="2:9" s="36" customFormat="1" x14ac:dyDescent="0.2">
      <c r="B261" s="34"/>
      <c r="C261" s="151"/>
      <c r="D261" s="149" t="s">
        <v>47</v>
      </c>
      <c r="E261" s="225">
        <v>1.5</v>
      </c>
      <c r="F261" s="184">
        <f t="shared" si="14"/>
        <v>0</v>
      </c>
      <c r="G261" s="207"/>
      <c r="H261" s="88"/>
      <c r="I261" s="35"/>
    </row>
    <row r="262" spans="2:9" s="36" customFormat="1" x14ac:dyDescent="0.2">
      <c r="B262" s="34"/>
      <c r="C262" s="151"/>
      <c r="D262" s="149" t="s">
        <v>79</v>
      </c>
      <c r="E262" s="225">
        <v>3</v>
      </c>
      <c r="F262" s="184">
        <f t="shared" si="14"/>
        <v>0</v>
      </c>
      <c r="G262" s="207"/>
      <c r="H262" s="88"/>
      <c r="I262" s="35"/>
    </row>
    <row r="263" spans="2:9" s="36" customFormat="1" x14ac:dyDescent="0.2">
      <c r="B263" s="34"/>
      <c r="C263" s="151"/>
      <c r="D263" s="149" t="s">
        <v>477</v>
      </c>
      <c r="E263" s="225">
        <v>10.25</v>
      </c>
      <c r="F263" s="184">
        <f t="shared" si="14"/>
        <v>0</v>
      </c>
      <c r="G263" s="207"/>
      <c r="H263" s="88"/>
      <c r="I263" s="35"/>
    </row>
    <row r="264" spans="2:9" s="36" customFormat="1" x14ac:dyDescent="0.2">
      <c r="B264" s="34"/>
      <c r="C264" s="151"/>
      <c r="D264" s="149" t="s">
        <v>233</v>
      </c>
      <c r="E264" s="225">
        <v>5</v>
      </c>
      <c r="F264" s="184">
        <f t="shared" si="14"/>
        <v>0</v>
      </c>
      <c r="G264" s="207"/>
      <c r="H264" s="88"/>
      <c r="I264" s="35"/>
    </row>
    <row r="265" spans="2:9" s="36" customFormat="1" x14ac:dyDescent="0.2">
      <c r="B265" s="34"/>
      <c r="C265" s="151"/>
      <c r="D265" s="149" t="s">
        <v>234</v>
      </c>
      <c r="E265" s="225">
        <v>5</v>
      </c>
      <c r="F265" s="184">
        <f t="shared" si="14"/>
        <v>0</v>
      </c>
      <c r="G265" s="207"/>
      <c r="H265" s="88"/>
      <c r="I265" s="35"/>
    </row>
    <row r="266" spans="2:9" s="36" customFormat="1" x14ac:dyDescent="0.2">
      <c r="B266" s="34"/>
      <c r="C266" s="151"/>
      <c r="D266" s="149" t="s">
        <v>7</v>
      </c>
      <c r="E266" s="225">
        <v>2</v>
      </c>
      <c r="F266" s="184">
        <f t="shared" si="14"/>
        <v>0</v>
      </c>
      <c r="G266" s="207"/>
      <c r="H266" s="88"/>
      <c r="I266" s="35"/>
    </row>
    <row r="267" spans="2:9" s="36" customFormat="1" x14ac:dyDescent="0.2">
      <c r="B267" s="34"/>
      <c r="C267" s="151"/>
      <c r="D267" s="149" t="s">
        <v>48</v>
      </c>
      <c r="E267" s="225">
        <v>1.5</v>
      </c>
      <c r="F267" s="184">
        <f t="shared" si="14"/>
        <v>0</v>
      </c>
      <c r="G267" s="207"/>
      <c r="H267" s="88"/>
      <c r="I267" s="35"/>
    </row>
    <row r="268" spans="2:9" s="36" customFormat="1" x14ac:dyDescent="0.2">
      <c r="B268" s="34"/>
      <c r="C268" s="151"/>
      <c r="D268" s="149" t="s">
        <v>49</v>
      </c>
      <c r="E268" s="225">
        <v>2</v>
      </c>
      <c r="F268" s="150">
        <f t="shared" si="14"/>
        <v>0</v>
      </c>
      <c r="G268" s="76"/>
      <c r="H268" s="88"/>
      <c r="I268" s="35"/>
    </row>
    <row r="269" spans="2:9" s="36" customFormat="1" x14ac:dyDescent="0.2">
      <c r="B269" s="34"/>
      <c r="C269" s="151"/>
      <c r="D269" s="149" t="s">
        <v>3</v>
      </c>
      <c r="E269" s="225">
        <v>11</v>
      </c>
      <c r="F269" s="150">
        <f t="shared" si="14"/>
        <v>0</v>
      </c>
      <c r="G269" s="76"/>
      <c r="H269" s="88"/>
      <c r="I269" s="35"/>
    </row>
    <row r="270" spans="2:9" x14ac:dyDescent="0.2">
      <c r="B270" s="28"/>
      <c r="C270" s="175"/>
      <c r="D270" s="176"/>
      <c r="E270" s="233"/>
      <c r="F270" s="177"/>
      <c r="G270" s="76"/>
      <c r="H270" s="88"/>
      <c r="I270" s="33"/>
    </row>
    <row r="271" spans="2:9" x14ac:dyDescent="0.2">
      <c r="B271" s="28"/>
      <c r="C271" s="173" t="s">
        <v>14</v>
      </c>
      <c r="D271" s="174"/>
      <c r="E271" s="232"/>
      <c r="F271" s="174"/>
      <c r="G271" s="76"/>
      <c r="H271" s="88"/>
      <c r="I271" s="33"/>
    </row>
    <row r="272" spans="2:9" x14ac:dyDescent="0.2">
      <c r="B272" s="28"/>
      <c r="C272" s="151"/>
      <c r="D272" s="149" t="s">
        <v>58</v>
      </c>
      <c r="E272" s="225">
        <v>29</v>
      </c>
      <c r="F272" s="184">
        <f t="shared" ref="F272:F279" si="15">C272*E272</f>
        <v>0</v>
      </c>
      <c r="G272" s="207"/>
      <c r="H272" s="88"/>
      <c r="I272" s="33"/>
    </row>
    <row r="273" spans="2:9" s="1" customFormat="1" x14ac:dyDescent="0.2">
      <c r="B273" s="13"/>
      <c r="C273" s="151"/>
      <c r="D273" s="149" t="s">
        <v>391</v>
      </c>
      <c r="E273" s="225">
        <v>29</v>
      </c>
      <c r="F273" s="184">
        <f t="shared" si="15"/>
        <v>0</v>
      </c>
      <c r="G273" s="9"/>
      <c r="H273" s="68"/>
      <c r="I273" s="26"/>
    </row>
    <row r="274" spans="2:9" x14ac:dyDescent="0.2">
      <c r="B274" s="28"/>
      <c r="C274" s="151"/>
      <c r="D274" s="149" t="s">
        <v>13</v>
      </c>
      <c r="E274" s="225">
        <v>29</v>
      </c>
      <c r="F274" s="184">
        <f t="shared" si="15"/>
        <v>0</v>
      </c>
      <c r="G274" s="9"/>
      <c r="H274" s="68"/>
      <c r="I274" s="33"/>
    </row>
    <row r="275" spans="2:9" x14ac:dyDescent="0.2">
      <c r="B275" s="28"/>
      <c r="C275" s="151"/>
      <c r="D275" s="149" t="s">
        <v>454</v>
      </c>
      <c r="E275" s="225">
        <v>9</v>
      </c>
      <c r="F275" s="184">
        <f t="shared" si="15"/>
        <v>0</v>
      </c>
      <c r="G275" s="207"/>
      <c r="H275" s="88"/>
      <c r="I275" s="33"/>
    </row>
    <row r="276" spans="2:9" x14ac:dyDescent="0.2">
      <c r="B276" s="28"/>
      <c r="C276" s="151"/>
      <c r="D276" s="149" t="s">
        <v>461</v>
      </c>
      <c r="E276" s="225">
        <v>3</v>
      </c>
      <c r="F276" s="184">
        <f t="shared" si="15"/>
        <v>0</v>
      </c>
      <c r="G276" s="207"/>
      <c r="H276" s="88"/>
      <c r="I276" s="33"/>
    </row>
    <row r="277" spans="2:9" x14ac:dyDescent="0.2">
      <c r="B277" s="28"/>
      <c r="C277" s="151"/>
      <c r="D277" s="149" t="s">
        <v>462</v>
      </c>
      <c r="E277" s="225">
        <v>3</v>
      </c>
      <c r="F277" s="150">
        <f t="shared" si="15"/>
        <v>0</v>
      </c>
      <c r="G277" s="76"/>
      <c r="H277" s="88"/>
      <c r="I277" s="33"/>
    </row>
    <row r="278" spans="2:9" x14ac:dyDescent="0.2">
      <c r="B278" s="28"/>
      <c r="C278" s="151"/>
      <c r="D278" s="149" t="s">
        <v>463</v>
      </c>
      <c r="E278" s="225">
        <v>2</v>
      </c>
      <c r="F278" s="150">
        <f t="shared" si="15"/>
        <v>0</v>
      </c>
      <c r="G278" s="76"/>
      <c r="H278" s="88"/>
      <c r="I278" s="33"/>
    </row>
    <row r="279" spans="2:9" x14ac:dyDescent="0.2">
      <c r="B279" s="28"/>
      <c r="C279" s="151"/>
      <c r="D279" s="149" t="s">
        <v>455</v>
      </c>
      <c r="E279" s="225">
        <v>7</v>
      </c>
      <c r="F279" s="150">
        <f t="shared" si="15"/>
        <v>0</v>
      </c>
      <c r="G279" s="76"/>
      <c r="H279" s="88"/>
      <c r="I279" s="33"/>
    </row>
    <row r="280" spans="2:9" x14ac:dyDescent="0.2">
      <c r="B280" s="28"/>
      <c r="C280" s="175"/>
      <c r="D280" s="176"/>
      <c r="E280" s="233"/>
      <c r="F280" s="177"/>
      <c r="G280" s="76"/>
      <c r="H280" s="88"/>
      <c r="I280" s="33"/>
    </row>
    <row r="281" spans="2:9" x14ac:dyDescent="0.2">
      <c r="B281" s="28"/>
      <c r="C281" s="173" t="s">
        <v>71</v>
      </c>
      <c r="D281" s="174"/>
      <c r="E281" s="232"/>
      <c r="F281" s="174"/>
      <c r="G281" s="76"/>
      <c r="H281" s="88"/>
      <c r="I281" s="33"/>
    </row>
    <row r="282" spans="2:9" x14ac:dyDescent="0.2">
      <c r="B282" s="28"/>
      <c r="C282" s="151"/>
      <c r="D282" s="149" t="s">
        <v>275</v>
      </c>
      <c r="E282" s="225">
        <v>8</v>
      </c>
      <c r="F282" s="184">
        <f t="shared" ref="F282:F290" si="16">C282*E282</f>
        <v>0</v>
      </c>
      <c r="G282" s="207"/>
      <c r="H282" s="88"/>
      <c r="I282" s="33"/>
    </row>
    <row r="283" spans="2:9" s="1" customFormat="1" x14ac:dyDescent="0.2">
      <c r="B283" s="13"/>
      <c r="C283" s="151"/>
      <c r="D283" s="149" t="s">
        <v>81</v>
      </c>
      <c r="E283" s="225">
        <v>7</v>
      </c>
      <c r="F283" s="184">
        <f t="shared" si="16"/>
        <v>0</v>
      </c>
      <c r="G283" s="9"/>
      <c r="H283" s="68"/>
      <c r="I283" s="26"/>
    </row>
    <row r="284" spans="2:9" x14ac:dyDescent="0.2">
      <c r="B284" s="28"/>
      <c r="C284" s="151"/>
      <c r="D284" s="149" t="s">
        <v>80</v>
      </c>
      <c r="E284" s="225">
        <v>5</v>
      </c>
      <c r="F284" s="184">
        <f t="shared" si="16"/>
        <v>0</v>
      </c>
      <c r="G284" s="9"/>
      <c r="H284" s="68"/>
      <c r="I284" s="33"/>
    </row>
    <row r="285" spans="2:9" x14ac:dyDescent="0.2">
      <c r="B285" s="28"/>
      <c r="C285" s="151"/>
      <c r="D285" s="149" t="s">
        <v>72</v>
      </c>
      <c r="E285" s="225">
        <v>6.5</v>
      </c>
      <c r="F285" s="184">
        <f t="shared" si="16"/>
        <v>0</v>
      </c>
      <c r="G285" s="207"/>
      <c r="H285" s="88"/>
      <c r="I285" s="33"/>
    </row>
    <row r="286" spans="2:9" x14ac:dyDescent="0.2">
      <c r="B286" s="28"/>
      <c r="C286" s="151"/>
      <c r="D286" s="149" t="s">
        <v>73</v>
      </c>
      <c r="E286" s="225">
        <v>8</v>
      </c>
      <c r="F286" s="184">
        <f t="shared" si="16"/>
        <v>0</v>
      </c>
      <c r="G286" s="207"/>
      <c r="H286" s="88"/>
      <c r="I286" s="33"/>
    </row>
    <row r="287" spans="2:9" x14ac:dyDescent="0.2">
      <c r="B287" s="28"/>
      <c r="C287" s="151"/>
      <c r="D287" s="149" t="s">
        <v>1</v>
      </c>
      <c r="E287" s="225">
        <v>11.75</v>
      </c>
      <c r="F287" s="184">
        <f t="shared" si="16"/>
        <v>0</v>
      </c>
      <c r="G287" s="207"/>
      <c r="H287" s="88"/>
      <c r="I287" s="33"/>
    </row>
    <row r="288" spans="2:9" x14ac:dyDescent="0.2">
      <c r="B288" s="28"/>
      <c r="C288" s="151"/>
      <c r="D288" s="149" t="s">
        <v>392</v>
      </c>
      <c r="E288" s="225">
        <v>3</v>
      </c>
      <c r="F288" s="150">
        <f t="shared" si="16"/>
        <v>0</v>
      </c>
      <c r="G288" s="76"/>
      <c r="H288" s="88"/>
      <c r="I288" s="33"/>
    </row>
    <row r="289" spans="2:9" x14ac:dyDescent="0.2">
      <c r="B289" s="28"/>
      <c r="C289" s="151"/>
      <c r="D289" s="149" t="s">
        <v>393</v>
      </c>
      <c r="E289" s="225">
        <v>3</v>
      </c>
      <c r="F289" s="150">
        <f t="shared" si="16"/>
        <v>0</v>
      </c>
      <c r="G289" s="76"/>
      <c r="H289" s="88"/>
      <c r="I289" s="33"/>
    </row>
    <row r="290" spans="2:9" x14ac:dyDescent="0.2">
      <c r="B290" s="28"/>
      <c r="C290" s="151"/>
      <c r="D290" s="149" t="s">
        <v>0</v>
      </c>
      <c r="E290" s="225">
        <v>8</v>
      </c>
      <c r="F290" s="150">
        <f t="shared" si="16"/>
        <v>0</v>
      </c>
      <c r="G290" s="76"/>
      <c r="H290" s="88"/>
      <c r="I290" s="33"/>
    </row>
    <row r="291" spans="2:9" x14ac:dyDescent="0.2">
      <c r="B291" s="28"/>
      <c r="C291" s="171"/>
      <c r="D291" s="178"/>
      <c r="E291" s="234" t="s">
        <v>178</v>
      </c>
      <c r="F291" s="179">
        <f>SUM(F230:F290)</f>
        <v>0</v>
      </c>
      <c r="G291" s="76"/>
      <c r="H291" s="88"/>
      <c r="I291" s="33"/>
    </row>
    <row r="292" spans="2:9" x14ac:dyDescent="0.2">
      <c r="B292" s="28"/>
      <c r="C292" s="167" t="s">
        <v>85</v>
      </c>
      <c r="D292" s="168"/>
      <c r="E292" s="168"/>
      <c r="F292" s="168"/>
      <c r="G292" s="76"/>
      <c r="H292" s="88"/>
      <c r="I292" s="33"/>
    </row>
    <row r="293" spans="2:9" x14ac:dyDescent="0.2">
      <c r="B293" s="28"/>
      <c r="C293" s="169"/>
      <c r="D293" s="170"/>
      <c r="E293" s="170"/>
      <c r="F293" s="170"/>
      <c r="G293" s="76"/>
      <c r="H293" s="88"/>
      <c r="I293" s="33"/>
    </row>
    <row r="294" spans="2:9" x14ac:dyDescent="0.2">
      <c r="B294" s="28"/>
      <c r="C294" s="171"/>
      <c r="D294" s="172"/>
      <c r="E294" s="231"/>
      <c r="F294" s="172"/>
      <c r="G294" s="78"/>
      <c r="H294" s="70"/>
      <c r="I294" s="33"/>
    </row>
    <row r="295" spans="2:9" x14ac:dyDescent="0.2">
      <c r="B295" s="28"/>
      <c r="C295" s="180" t="s">
        <v>77</v>
      </c>
      <c r="D295" s="181"/>
      <c r="E295" s="181"/>
      <c r="F295" s="181"/>
      <c r="G295" s="78"/>
      <c r="H295" s="70"/>
      <c r="I295" s="33"/>
    </row>
    <row r="296" spans="2:9" x14ac:dyDescent="0.2">
      <c r="B296" s="28"/>
      <c r="C296" s="151"/>
      <c r="D296" s="149" t="s">
        <v>8</v>
      </c>
      <c r="E296" s="225">
        <v>7</v>
      </c>
      <c r="F296" s="184">
        <f t="shared" ref="F296:F311" si="17">C296*E296</f>
        <v>0</v>
      </c>
      <c r="G296" s="212"/>
      <c r="H296" s="70"/>
      <c r="I296" s="33"/>
    </row>
    <row r="297" spans="2:9" s="1" customFormat="1" x14ac:dyDescent="0.2">
      <c r="B297" s="13"/>
      <c r="C297" s="151"/>
      <c r="D297" s="149" t="s">
        <v>323</v>
      </c>
      <c r="E297" s="225">
        <v>7</v>
      </c>
      <c r="F297" s="184">
        <f t="shared" si="17"/>
        <v>0</v>
      </c>
      <c r="G297" s="69"/>
      <c r="H297" s="70"/>
      <c r="I297" s="26"/>
    </row>
    <row r="298" spans="2:9" x14ac:dyDescent="0.2">
      <c r="B298" s="28"/>
      <c r="C298" s="151"/>
      <c r="D298" s="149" t="s">
        <v>324</v>
      </c>
      <c r="E298" s="225">
        <v>9</v>
      </c>
      <c r="F298" s="184">
        <f t="shared" si="17"/>
        <v>0</v>
      </c>
      <c r="G298" s="69"/>
      <c r="H298" s="70"/>
      <c r="I298" s="33"/>
    </row>
    <row r="299" spans="2:9" x14ac:dyDescent="0.2">
      <c r="B299" s="28"/>
      <c r="C299" s="151"/>
      <c r="D299" s="149" t="s">
        <v>373</v>
      </c>
      <c r="E299" s="225">
        <v>7</v>
      </c>
      <c r="F299" s="184">
        <f t="shared" si="17"/>
        <v>0</v>
      </c>
      <c r="G299" s="207"/>
      <c r="H299" s="88"/>
      <c r="I299" s="33"/>
    </row>
    <row r="300" spans="2:9" x14ac:dyDescent="0.2">
      <c r="B300" s="28"/>
      <c r="C300" s="151"/>
      <c r="D300" s="149" t="s">
        <v>277</v>
      </c>
      <c r="E300" s="225">
        <v>1.5</v>
      </c>
      <c r="F300" s="184">
        <f t="shared" si="17"/>
        <v>0</v>
      </c>
      <c r="G300" s="207"/>
      <c r="H300" s="88"/>
      <c r="I300" s="33"/>
    </row>
    <row r="301" spans="2:9" x14ac:dyDescent="0.2">
      <c r="B301" s="28"/>
      <c r="C301" s="151"/>
      <c r="D301" s="149" t="s">
        <v>394</v>
      </c>
      <c r="E301" s="225">
        <v>12</v>
      </c>
      <c r="F301" s="184">
        <f t="shared" si="17"/>
        <v>0</v>
      </c>
      <c r="G301" s="207"/>
      <c r="H301" s="88"/>
      <c r="I301" s="33"/>
    </row>
    <row r="302" spans="2:9" x14ac:dyDescent="0.2">
      <c r="B302" s="28"/>
      <c r="C302" s="151"/>
      <c r="D302" s="149" t="s">
        <v>395</v>
      </c>
      <c r="E302" s="225">
        <v>12</v>
      </c>
      <c r="F302" s="150">
        <f t="shared" si="17"/>
        <v>0</v>
      </c>
      <c r="G302" s="76"/>
      <c r="H302" s="88"/>
      <c r="I302" s="33"/>
    </row>
    <row r="303" spans="2:9" x14ac:dyDescent="0.2">
      <c r="B303" s="28"/>
      <c r="C303" s="151"/>
      <c r="D303" s="149" t="s">
        <v>396</v>
      </c>
      <c r="E303" s="225">
        <v>15</v>
      </c>
      <c r="F303" s="150">
        <f t="shared" si="17"/>
        <v>0</v>
      </c>
      <c r="G303" s="76"/>
      <c r="H303" s="88"/>
      <c r="I303" s="33"/>
    </row>
    <row r="304" spans="2:9" x14ac:dyDescent="0.2">
      <c r="B304" s="28"/>
      <c r="C304" s="151"/>
      <c r="D304" s="149" t="s">
        <v>325</v>
      </c>
      <c r="E304" s="225">
        <v>17.5</v>
      </c>
      <c r="F304" s="150">
        <f t="shared" si="17"/>
        <v>0</v>
      </c>
      <c r="G304" s="76"/>
      <c r="H304" s="88"/>
      <c r="I304" s="33"/>
    </row>
    <row r="305" spans="2:9" x14ac:dyDescent="0.2">
      <c r="B305" s="28"/>
      <c r="C305" s="151"/>
      <c r="D305" s="149" t="s">
        <v>285</v>
      </c>
      <c r="E305" s="225">
        <v>9</v>
      </c>
      <c r="F305" s="150">
        <f t="shared" si="17"/>
        <v>0</v>
      </c>
      <c r="G305" s="76"/>
      <c r="H305" s="88"/>
      <c r="I305" s="33"/>
    </row>
    <row r="306" spans="2:9" x14ac:dyDescent="0.2">
      <c r="B306" s="28"/>
      <c r="C306" s="151"/>
      <c r="D306" s="149" t="s">
        <v>375</v>
      </c>
      <c r="E306" s="225">
        <v>25</v>
      </c>
      <c r="F306" s="150">
        <f t="shared" si="17"/>
        <v>0</v>
      </c>
      <c r="G306" s="76"/>
      <c r="H306" s="88"/>
      <c r="I306" s="33"/>
    </row>
    <row r="307" spans="2:9" x14ac:dyDescent="0.2">
      <c r="B307" s="28"/>
      <c r="C307" s="151"/>
      <c r="D307" s="149" t="s">
        <v>276</v>
      </c>
      <c r="E307" s="225">
        <v>10</v>
      </c>
      <c r="F307" s="150">
        <f t="shared" si="17"/>
        <v>0</v>
      </c>
      <c r="G307" s="76"/>
      <c r="H307" s="88"/>
      <c r="I307" s="33"/>
    </row>
    <row r="308" spans="2:9" x14ac:dyDescent="0.2">
      <c r="B308" s="28"/>
      <c r="C308" s="151"/>
      <c r="D308" s="149" t="s">
        <v>504</v>
      </c>
      <c r="E308" s="225">
        <v>8</v>
      </c>
      <c r="F308" s="150">
        <f t="shared" si="17"/>
        <v>0</v>
      </c>
      <c r="G308" s="76"/>
      <c r="H308" s="88"/>
      <c r="I308" s="33"/>
    </row>
    <row r="309" spans="2:9" x14ac:dyDescent="0.2">
      <c r="B309" s="28"/>
      <c r="C309" s="151"/>
      <c r="D309" s="149" t="s">
        <v>322</v>
      </c>
      <c r="E309" s="225">
        <v>26</v>
      </c>
      <c r="F309" s="150">
        <f t="shared" si="17"/>
        <v>0</v>
      </c>
      <c r="G309" s="76"/>
      <c r="H309" s="88"/>
      <c r="I309" s="33"/>
    </row>
    <row r="310" spans="2:9" x14ac:dyDescent="0.2">
      <c r="B310" s="28"/>
      <c r="C310" s="151"/>
      <c r="D310" s="149" t="s">
        <v>456</v>
      </c>
      <c r="E310" s="225">
        <v>19</v>
      </c>
      <c r="F310" s="150">
        <f t="shared" si="17"/>
        <v>0</v>
      </c>
      <c r="G310" s="76"/>
      <c r="H310" s="88"/>
      <c r="I310" s="33"/>
    </row>
    <row r="311" spans="2:9" x14ac:dyDescent="0.2">
      <c r="B311" s="28"/>
      <c r="C311" s="151"/>
      <c r="D311" s="149" t="s">
        <v>374</v>
      </c>
      <c r="E311" s="225">
        <v>35</v>
      </c>
      <c r="F311" s="150">
        <f t="shared" si="17"/>
        <v>0</v>
      </c>
      <c r="G311" s="76"/>
      <c r="H311" s="88"/>
      <c r="I311" s="33"/>
    </row>
    <row r="312" spans="2:9" x14ac:dyDescent="0.2">
      <c r="B312" s="28"/>
      <c r="C312" s="151"/>
      <c r="D312" s="149" t="s">
        <v>326</v>
      </c>
      <c r="E312" s="225">
        <v>17</v>
      </c>
      <c r="F312" s="150">
        <f t="shared" ref="F312:F318" si="18">C312*E312</f>
        <v>0</v>
      </c>
      <c r="G312" s="76"/>
      <c r="H312" s="88"/>
      <c r="I312" s="33"/>
    </row>
    <row r="313" spans="2:9" x14ac:dyDescent="0.2">
      <c r="B313" s="28"/>
      <c r="C313" s="151"/>
      <c r="D313" s="149" t="s">
        <v>376</v>
      </c>
      <c r="E313" s="225">
        <v>40</v>
      </c>
      <c r="F313" s="150">
        <f t="shared" si="18"/>
        <v>0</v>
      </c>
      <c r="G313" s="76"/>
      <c r="H313" s="88"/>
      <c r="I313" s="33"/>
    </row>
    <row r="314" spans="2:9" x14ac:dyDescent="0.2">
      <c r="B314" s="28"/>
      <c r="C314" s="151"/>
      <c r="D314" s="149" t="s">
        <v>286</v>
      </c>
      <c r="E314" s="225">
        <v>15</v>
      </c>
      <c r="F314" s="150">
        <f t="shared" si="18"/>
        <v>0</v>
      </c>
      <c r="G314" s="76"/>
      <c r="H314" s="88"/>
      <c r="I314" s="33"/>
    </row>
    <row r="315" spans="2:9" x14ac:dyDescent="0.2">
      <c r="B315" s="28"/>
      <c r="C315" s="151"/>
      <c r="D315" s="149" t="s">
        <v>443</v>
      </c>
      <c r="E315" s="225">
        <v>20</v>
      </c>
      <c r="F315" s="150">
        <f t="shared" si="18"/>
        <v>0</v>
      </c>
      <c r="G315" s="76"/>
      <c r="H315" s="88"/>
      <c r="I315" s="33"/>
    </row>
    <row r="316" spans="2:9" x14ac:dyDescent="0.2">
      <c r="B316" s="28"/>
      <c r="C316" s="151"/>
      <c r="D316" s="149" t="s">
        <v>397</v>
      </c>
      <c r="E316" s="225">
        <v>15</v>
      </c>
      <c r="F316" s="150">
        <f t="shared" si="18"/>
        <v>0</v>
      </c>
      <c r="G316" s="76"/>
      <c r="H316" s="88"/>
      <c r="I316" s="33"/>
    </row>
    <row r="317" spans="2:9" x14ac:dyDescent="0.2">
      <c r="B317" s="28"/>
      <c r="C317" s="151"/>
      <c r="D317" s="149" t="s">
        <v>327</v>
      </c>
      <c r="E317" s="225">
        <v>13.5</v>
      </c>
      <c r="F317" s="150">
        <f t="shared" si="18"/>
        <v>0</v>
      </c>
      <c r="G317" s="76"/>
      <c r="H317" s="88"/>
      <c r="I317" s="33"/>
    </row>
    <row r="318" spans="2:9" x14ac:dyDescent="0.2">
      <c r="B318" s="28"/>
      <c r="C318" s="151"/>
      <c r="D318" s="149" t="s">
        <v>465</v>
      </c>
      <c r="E318" s="225">
        <v>16</v>
      </c>
      <c r="F318" s="150">
        <f t="shared" si="18"/>
        <v>0</v>
      </c>
      <c r="G318" s="76"/>
      <c r="H318" s="88"/>
      <c r="I318" s="33"/>
    </row>
    <row r="319" spans="2:9" x14ac:dyDescent="0.2">
      <c r="B319" s="28"/>
      <c r="C319" s="182"/>
      <c r="D319" s="154"/>
      <c r="E319" s="227"/>
      <c r="F319" s="155"/>
      <c r="G319" s="76"/>
      <c r="H319" s="88"/>
      <c r="I319" s="33"/>
    </row>
    <row r="320" spans="2:9" x14ac:dyDescent="0.2">
      <c r="B320" s="28"/>
      <c r="C320" s="153" t="s">
        <v>330</v>
      </c>
      <c r="D320" s="183"/>
      <c r="E320" s="235"/>
      <c r="F320" s="155"/>
      <c r="G320" s="76"/>
      <c r="H320" s="88"/>
      <c r="I320" s="33"/>
    </row>
    <row r="321" spans="2:9" x14ac:dyDescent="0.2">
      <c r="B321" s="28"/>
      <c r="C321" s="151"/>
      <c r="D321" s="149" t="s">
        <v>331</v>
      </c>
      <c r="E321" s="225">
        <v>12</v>
      </c>
      <c r="F321" s="184">
        <f t="shared" ref="F321:F326" si="19">C321*E321</f>
        <v>0</v>
      </c>
      <c r="G321" s="76"/>
      <c r="H321" s="88"/>
      <c r="I321" s="33"/>
    </row>
    <row r="322" spans="2:9" x14ac:dyDescent="0.2">
      <c r="B322" s="28"/>
      <c r="C322" s="151"/>
      <c r="D322" s="149" t="s">
        <v>332</v>
      </c>
      <c r="E322" s="225">
        <v>25</v>
      </c>
      <c r="F322" s="184">
        <f t="shared" si="19"/>
        <v>0</v>
      </c>
      <c r="G322" s="4"/>
      <c r="H322" s="88"/>
      <c r="I322" s="33"/>
    </row>
    <row r="323" spans="2:9" x14ac:dyDescent="0.2">
      <c r="B323" s="28"/>
      <c r="C323" s="151"/>
      <c r="D323" s="149" t="s">
        <v>333</v>
      </c>
      <c r="E323" s="225">
        <v>18</v>
      </c>
      <c r="F323" s="184">
        <f t="shared" si="19"/>
        <v>0</v>
      </c>
      <c r="G323" s="1"/>
      <c r="H323" s="26"/>
      <c r="I323" s="33"/>
    </row>
    <row r="324" spans="2:9" x14ac:dyDescent="0.2">
      <c r="B324" s="28"/>
      <c r="C324" s="151"/>
      <c r="D324" s="149" t="s">
        <v>334</v>
      </c>
      <c r="E324" s="225">
        <v>12</v>
      </c>
      <c r="F324" s="184">
        <f t="shared" si="19"/>
        <v>0</v>
      </c>
      <c r="G324" s="1"/>
      <c r="H324" s="26"/>
      <c r="I324" s="33"/>
    </row>
    <row r="325" spans="2:9" x14ac:dyDescent="0.2">
      <c r="B325" s="28"/>
      <c r="C325" s="151"/>
      <c r="D325" s="149" t="s">
        <v>335</v>
      </c>
      <c r="E325" s="225">
        <v>20</v>
      </c>
      <c r="F325" s="184">
        <f t="shared" si="19"/>
        <v>0</v>
      </c>
      <c r="G325" s="1"/>
      <c r="H325" s="26"/>
      <c r="I325" s="33"/>
    </row>
    <row r="326" spans="2:9" x14ac:dyDescent="0.2">
      <c r="B326" s="28"/>
      <c r="C326" s="151"/>
      <c r="D326" s="149" t="s">
        <v>336</v>
      </c>
      <c r="E326" s="225">
        <v>18</v>
      </c>
      <c r="F326" s="184">
        <f t="shared" si="19"/>
        <v>0</v>
      </c>
      <c r="G326" s="1"/>
      <c r="H326" s="26"/>
      <c r="I326" s="33"/>
    </row>
    <row r="327" spans="2:9" x14ac:dyDescent="0.2">
      <c r="B327" s="28"/>
      <c r="C327" s="160"/>
      <c r="D327" s="154"/>
      <c r="E327" s="227"/>
      <c r="F327" s="155"/>
      <c r="G327" s="1"/>
      <c r="H327" s="26"/>
      <c r="I327" s="33"/>
    </row>
    <row r="328" spans="2:9" x14ac:dyDescent="0.2">
      <c r="B328" s="28"/>
      <c r="C328" s="153" t="s">
        <v>9</v>
      </c>
      <c r="D328" s="183"/>
      <c r="E328" s="235"/>
      <c r="F328" s="155"/>
      <c r="G328" s="1"/>
      <c r="H328" s="26"/>
      <c r="I328" s="33"/>
    </row>
    <row r="329" spans="2:9" x14ac:dyDescent="0.2">
      <c r="B329" s="28"/>
      <c r="C329" s="151"/>
      <c r="D329" s="149" t="s">
        <v>10</v>
      </c>
      <c r="E329" s="225">
        <v>6</v>
      </c>
      <c r="F329" s="184">
        <f t="shared" ref="F329:F358" si="20">C329*E329</f>
        <v>0</v>
      </c>
      <c r="G329" s="1"/>
      <c r="H329" s="26"/>
      <c r="I329" s="33"/>
    </row>
    <row r="330" spans="2:9" x14ac:dyDescent="0.2">
      <c r="B330" s="28"/>
      <c r="C330" s="151"/>
      <c r="D330" s="149" t="s">
        <v>505</v>
      </c>
      <c r="E330" s="225">
        <v>15</v>
      </c>
      <c r="F330" s="184">
        <f t="shared" si="20"/>
        <v>0</v>
      </c>
      <c r="G330" s="1"/>
      <c r="H330" s="26"/>
      <c r="I330" s="33"/>
    </row>
    <row r="331" spans="2:9" s="1" customFormat="1" ht="11.25" customHeight="1" x14ac:dyDescent="0.2">
      <c r="B331" s="13"/>
      <c r="C331" s="151"/>
      <c r="D331" s="149" t="s">
        <v>328</v>
      </c>
      <c r="E331" s="225">
        <v>11</v>
      </c>
      <c r="F331" s="184">
        <f t="shared" si="20"/>
        <v>0</v>
      </c>
      <c r="H331" s="26"/>
      <c r="I331" s="26"/>
    </row>
    <row r="332" spans="2:9" x14ac:dyDescent="0.2">
      <c r="B332" s="28"/>
      <c r="C332" s="151"/>
      <c r="D332" s="149" t="s">
        <v>329</v>
      </c>
      <c r="E332" s="225">
        <v>25</v>
      </c>
      <c r="F332" s="184">
        <f t="shared" si="20"/>
        <v>0</v>
      </c>
      <c r="G332" s="207"/>
      <c r="H332" s="90"/>
      <c r="I332" s="33"/>
    </row>
    <row r="333" spans="2:9" x14ac:dyDescent="0.2">
      <c r="B333" s="28"/>
      <c r="C333" s="151"/>
      <c r="D333" s="149" t="s">
        <v>11</v>
      </c>
      <c r="E333" s="225">
        <v>20</v>
      </c>
      <c r="F333" s="184">
        <f t="shared" si="20"/>
        <v>0</v>
      </c>
      <c r="G333" s="207"/>
      <c r="H333" s="90"/>
      <c r="I333" s="33"/>
    </row>
    <row r="334" spans="2:9" x14ac:dyDescent="0.2">
      <c r="B334" s="28"/>
      <c r="C334" s="151"/>
      <c r="D334" s="149" t="s">
        <v>337</v>
      </c>
      <c r="E334" s="225">
        <v>10</v>
      </c>
      <c r="F334" s="184">
        <f t="shared" si="20"/>
        <v>0</v>
      </c>
      <c r="G334" s="207"/>
      <c r="H334" s="90"/>
      <c r="I334" s="33"/>
    </row>
    <row r="335" spans="2:9" x14ac:dyDescent="0.2">
      <c r="B335" s="28"/>
      <c r="C335" s="151"/>
      <c r="D335" s="149" t="s">
        <v>338</v>
      </c>
      <c r="E335" s="225">
        <v>10</v>
      </c>
      <c r="F335" s="184">
        <f t="shared" si="20"/>
        <v>0</v>
      </c>
      <c r="G335" s="207"/>
      <c r="H335" s="90"/>
      <c r="I335" s="33"/>
    </row>
    <row r="336" spans="2:9" x14ac:dyDescent="0.2">
      <c r="B336" s="28"/>
      <c r="C336" s="151"/>
      <c r="D336" s="149" t="s">
        <v>341</v>
      </c>
      <c r="E336" s="225">
        <v>9</v>
      </c>
      <c r="F336" s="184">
        <f t="shared" si="20"/>
        <v>0</v>
      </c>
      <c r="G336" s="207"/>
      <c r="H336" s="90"/>
      <c r="I336" s="33"/>
    </row>
    <row r="337" spans="2:9" x14ac:dyDescent="0.2">
      <c r="B337" s="28"/>
      <c r="C337" s="151"/>
      <c r="D337" s="149" t="s">
        <v>340</v>
      </c>
      <c r="E337" s="225">
        <v>11</v>
      </c>
      <c r="F337" s="184">
        <f t="shared" si="20"/>
        <v>0</v>
      </c>
      <c r="G337" s="207"/>
      <c r="H337" s="90"/>
      <c r="I337" s="33"/>
    </row>
    <row r="338" spans="2:9" x14ac:dyDescent="0.2">
      <c r="B338" s="28"/>
      <c r="C338" s="151"/>
      <c r="D338" s="149" t="s">
        <v>399</v>
      </c>
      <c r="E338" s="225">
        <v>13</v>
      </c>
      <c r="F338" s="150">
        <f t="shared" si="20"/>
        <v>0</v>
      </c>
      <c r="G338" s="76"/>
      <c r="H338" s="90"/>
      <c r="I338" s="33"/>
    </row>
    <row r="339" spans="2:9" x14ac:dyDescent="0.2">
      <c r="B339" s="28"/>
      <c r="C339" s="151"/>
      <c r="D339" s="149" t="s">
        <v>427</v>
      </c>
      <c r="E339" s="225">
        <v>25</v>
      </c>
      <c r="F339" s="150">
        <f>C339*E339</f>
        <v>0</v>
      </c>
      <c r="G339" s="76"/>
      <c r="H339" s="90"/>
      <c r="I339" s="33"/>
    </row>
    <row r="340" spans="2:9" x14ac:dyDescent="0.2">
      <c r="B340" s="28"/>
      <c r="C340" s="151"/>
      <c r="D340" s="149" t="s">
        <v>339</v>
      </c>
      <c r="E340" s="225">
        <v>19</v>
      </c>
      <c r="F340" s="150">
        <f t="shared" si="20"/>
        <v>0</v>
      </c>
      <c r="G340" s="76"/>
      <c r="H340" s="90"/>
      <c r="I340" s="33"/>
    </row>
    <row r="341" spans="2:9" x14ac:dyDescent="0.2">
      <c r="B341" s="28"/>
      <c r="C341" s="151"/>
      <c r="D341" s="149" t="s">
        <v>342</v>
      </c>
      <c r="E341" s="225">
        <v>12</v>
      </c>
      <c r="F341" s="150">
        <f t="shared" si="20"/>
        <v>0</v>
      </c>
      <c r="G341" s="76"/>
      <c r="H341" s="90"/>
      <c r="I341" s="33"/>
    </row>
    <row r="342" spans="2:9" x14ac:dyDescent="0.2">
      <c r="B342" s="28"/>
      <c r="C342" s="151"/>
      <c r="D342" s="149" t="s">
        <v>349</v>
      </c>
      <c r="E342" s="225">
        <v>13</v>
      </c>
      <c r="F342" s="150">
        <f t="shared" si="20"/>
        <v>0</v>
      </c>
      <c r="G342" s="76"/>
      <c r="H342" s="90"/>
      <c r="I342" s="33"/>
    </row>
    <row r="343" spans="2:9" x14ac:dyDescent="0.2">
      <c r="B343" s="28"/>
      <c r="C343" s="151"/>
      <c r="D343" s="149" t="s">
        <v>12</v>
      </c>
      <c r="E343" s="225">
        <v>25</v>
      </c>
      <c r="F343" s="150">
        <f t="shared" si="20"/>
        <v>0</v>
      </c>
      <c r="G343" s="76"/>
      <c r="H343" s="90"/>
      <c r="I343" s="33"/>
    </row>
    <row r="344" spans="2:9" x14ac:dyDescent="0.2">
      <c r="B344" s="28"/>
      <c r="C344" s="151"/>
      <c r="D344" s="149" t="s">
        <v>398</v>
      </c>
      <c r="E344" s="225">
        <v>21</v>
      </c>
      <c r="F344" s="150">
        <f t="shared" si="20"/>
        <v>0</v>
      </c>
      <c r="G344" s="76"/>
      <c r="H344" s="90"/>
      <c r="I344" s="33"/>
    </row>
    <row r="345" spans="2:9" x14ac:dyDescent="0.2">
      <c r="B345" s="28"/>
      <c r="C345" s="151"/>
      <c r="D345" s="149" t="s">
        <v>428</v>
      </c>
      <c r="E345" s="225">
        <v>25</v>
      </c>
      <c r="F345" s="150">
        <f>C345*E345</f>
        <v>0</v>
      </c>
      <c r="G345" s="76"/>
      <c r="H345" s="90"/>
      <c r="I345" s="33"/>
    </row>
    <row r="346" spans="2:9" x14ac:dyDescent="0.2">
      <c r="B346" s="28"/>
      <c r="C346" s="151"/>
      <c r="D346" s="149" t="s">
        <v>343</v>
      </c>
      <c r="E346" s="225">
        <v>11</v>
      </c>
      <c r="F346" s="150">
        <f t="shared" si="20"/>
        <v>0</v>
      </c>
      <c r="G346" s="76"/>
      <c r="H346" s="90"/>
      <c r="I346" s="33"/>
    </row>
    <row r="347" spans="2:9" x14ac:dyDescent="0.2">
      <c r="B347" s="28"/>
      <c r="C347" s="151"/>
      <c r="D347" s="149" t="s">
        <v>348</v>
      </c>
      <c r="E347" s="225">
        <v>11</v>
      </c>
      <c r="F347" s="150">
        <f t="shared" si="20"/>
        <v>0</v>
      </c>
      <c r="G347" s="76"/>
      <c r="H347" s="90"/>
      <c r="I347" s="33"/>
    </row>
    <row r="348" spans="2:9" x14ac:dyDescent="0.2">
      <c r="B348" s="28"/>
      <c r="C348" s="151"/>
      <c r="D348" s="149" t="s">
        <v>344</v>
      </c>
      <c r="E348" s="225">
        <v>15</v>
      </c>
      <c r="F348" s="150">
        <f t="shared" si="20"/>
        <v>0</v>
      </c>
      <c r="G348" s="76"/>
      <c r="H348" s="90"/>
      <c r="I348" s="33"/>
    </row>
    <row r="349" spans="2:9" x14ac:dyDescent="0.2">
      <c r="B349" s="28"/>
      <c r="C349" s="151"/>
      <c r="D349" s="149" t="s">
        <v>438</v>
      </c>
      <c r="E349" s="225">
        <v>13</v>
      </c>
      <c r="F349" s="150">
        <f t="shared" si="20"/>
        <v>0</v>
      </c>
      <c r="G349" s="76"/>
      <c r="H349" s="90"/>
      <c r="I349" s="33"/>
    </row>
    <row r="350" spans="2:9" x14ac:dyDescent="0.2">
      <c r="B350" s="28"/>
      <c r="C350" s="151"/>
      <c r="D350" s="149" t="s">
        <v>439</v>
      </c>
      <c r="E350" s="225">
        <v>16</v>
      </c>
      <c r="F350" s="150">
        <f t="shared" si="20"/>
        <v>0</v>
      </c>
      <c r="G350" s="76"/>
      <c r="H350" s="90"/>
      <c r="I350" s="33"/>
    </row>
    <row r="351" spans="2:9" x14ac:dyDescent="0.2">
      <c r="B351" s="28"/>
      <c r="C351" s="151"/>
      <c r="D351" s="149" t="s">
        <v>442</v>
      </c>
      <c r="E351" s="225">
        <v>14</v>
      </c>
      <c r="F351" s="150">
        <f t="shared" si="20"/>
        <v>0</v>
      </c>
      <c r="G351" s="76"/>
      <c r="H351" s="90"/>
      <c r="I351" s="33"/>
    </row>
    <row r="352" spans="2:9" x14ac:dyDescent="0.2">
      <c r="B352" s="28"/>
      <c r="C352" s="151"/>
      <c r="D352" s="149" t="s">
        <v>403</v>
      </c>
      <c r="E352" s="225">
        <v>18</v>
      </c>
      <c r="F352" s="150">
        <f t="shared" si="20"/>
        <v>0</v>
      </c>
      <c r="G352" s="76"/>
      <c r="H352" s="90"/>
      <c r="I352" s="33"/>
    </row>
    <row r="353" spans="2:9" x14ac:dyDescent="0.2">
      <c r="B353" s="28"/>
      <c r="C353" s="151"/>
      <c r="D353" s="149" t="s">
        <v>345</v>
      </c>
      <c r="E353" s="225">
        <v>11</v>
      </c>
      <c r="F353" s="150">
        <f t="shared" si="20"/>
        <v>0</v>
      </c>
      <c r="G353" s="76"/>
      <c r="H353" s="90"/>
      <c r="I353" s="33"/>
    </row>
    <row r="354" spans="2:9" x14ac:dyDescent="0.2">
      <c r="B354" s="28"/>
      <c r="C354" s="151"/>
      <c r="D354" s="149" t="s">
        <v>400</v>
      </c>
      <c r="E354" s="225">
        <v>15</v>
      </c>
      <c r="F354" s="150">
        <f t="shared" si="20"/>
        <v>0</v>
      </c>
      <c r="G354" s="76"/>
      <c r="H354" s="90"/>
      <c r="I354" s="33"/>
    </row>
    <row r="355" spans="2:9" x14ac:dyDescent="0.2">
      <c r="B355" s="28"/>
      <c r="C355" s="151"/>
      <c r="D355" s="149" t="s">
        <v>351</v>
      </c>
      <c r="E355" s="225">
        <v>15</v>
      </c>
      <c r="F355" s="150">
        <f t="shared" si="20"/>
        <v>0</v>
      </c>
      <c r="G355" s="76"/>
      <c r="H355" s="90"/>
      <c r="I355" s="33"/>
    </row>
    <row r="356" spans="2:9" x14ac:dyDescent="0.2">
      <c r="B356" s="28"/>
      <c r="C356" s="151"/>
      <c r="D356" s="149" t="s">
        <v>347</v>
      </c>
      <c r="E356" s="225">
        <v>39</v>
      </c>
      <c r="F356" s="150">
        <f t="shared" si="20"/>
        <v>0</v>
      </c>
      <c r="G356" s="76"/>
      <c r="H356" s="90"/>
      <c r="I356" s="33"/>
    </row>
    <row r="357" spans="2:9" x14ac:dyDescent="0.2">
      <c r="B357" s="28"/>
      <c r="C357" s="151"/>
      <c r="D357" s="149" t="s">
        <v>350</v>
      </c>
      <c r="E357" s="225">
        <v>13</v>
      </c>
      <c r="F357" s="150">
        <f t="shared" si="20"/>
        <v>0</v>
      </c>
      <c r="G357" s="76"/>
      <c r="H357" s="90"/>
      <c r="I357" s="33"/>
    </row>
    <row r="358" spans="2:9" x14ac:dyDescent="0.2">
      <c r="B358" s="28"/>
      <c r="C358" s="151"/>
      <c r="D358" s="149" t="s">
        <v>346</v>
      </c>
      <c r="E358" s="225">
        <v>11</v>
      </c>
      <c r="F358" s="150">
        <f t="shared" si="20"/>
        <v>0</v>
      </c>
      <c r="G358" s="76"/>
      <c r="H358" s="90"/>
      <c r="I358" s="33"/>
    </row>
    <row r="359" spans="2:9" x14ac:dyDescent="0.2">
      <c r="B359" s="28"/>
      <c r="C359" s="182"/>
      <c r="D359" s="154"/>
      <c r="E359" s="236"/>
      <c r="F359" s="155"/>
      <c r="G359" s="76"/>
      <c r="H359" s="90"/>
      <c r="I359" s="33"/>
    </row>
    <row r="360" spans="2:9" x14ac:dyDescent="0.2">
      <c r="B360" s="28"/>
      <c r="C360" s="185" t="s">
        <v>185</v>
      </c>
      <c r="D360" s="154"/>
      <c r="E360" s="227"/>
      <c r="F360" s="155"/>
      <c r="G360" s="76"/>
      <c r="H360" s="90"/>
      <c r="I360" s="33"/>
    </row>
    <row r="361" spans="2:9" x14ac:dyDescent="0.2">
      <c r="B361" s="28"/>
      <c r="C361" s="151"/>
      <c r="D361" s="186" t="s">
        <v>199</v>
      </c>
      <c r="E361" s="225">
        <v>13</v>
      </c>
      <c r="F361" s="211">
        <f t="shared" ref="F361:F369" si="21">C361*E361</f>
        <v>0</v>
      </c>
      <c r="G361" s="207"/>
      <c r="H361" s="90"/>
      <c r="I361" s="33"/>
    </row>
    <row r="362" spans="2:9" x14ac:dyDescent="0.2">
      <c r="B362" s="28"/>
      <c r="C362" s="151"/>
      <c r="D362" s="186" t="s">
        <v>401</v>
      </c>
      <c r="E362" s="225">
        <v>24</v>
      </c>
      <c r="F362" s="184">
        <f t="shared" si="21"/>
        <v>0</v>
      </c>
      <c r="G362" s="69"/>
      <c r="H362" s="70"/>
      <c r="I362" s="33"/>
    </row>
    <row r="363" spans="2:9" s="1" customFormat="1" ht="12" customHeight="1" x14ac:dyDescent="0.2">
      <c r="B363" s="13"/>
      <c r="C363" s="151"/>
      <c r="D363" s="186" t="s">
        <v>198</v>
      </c>
      <c r="E363" s="225">
        <v>20</v>
      </c>
      <c r="F363" s="184">
        <f t="shared" si="21"/>
        <v>0</v>
      </c>
      <c r="G363" s="69"/>
      <c r="H363" s="70"/>
      <c r="I363" s="26"/>
    </row>
    <row r="364" spans="2:9" x14ac:dyDescent="0.2">
      <c r="B364" s="28"/>
      <c r="C364" s="151"/>
      <c r="D364" s="186" t="s">
        <v>429</v>
      </c>
      <c r="E364" s="225">
        <v>24</v>
      </c>
      <c r="F364" s="184">
        <f>C364*E364</f>
        <v>0</v>
      </c>
      <c r="G364" s="210"/>
      <c r="H364" s="90"/>
      <c r="I364" s="33"/>
    </row>
    <row r="365" spans="2:9" s="36" customFormat="1" x14ac:dyDescent="0.2">
      <c r="B365" s="34"/>
      <c r="C365" s="151"/>
      <c r="D365" s="186" t="s">
        <v>200</v>
      </c>
      <c r="E365" s="225">
        <v>14.5</v>
      </c>
      <c r="F365" s="184">
        <f t="shared" si="21"/>
        <v>0</v>
      </c>
      <c r="G365" s="210"/>
      <c r="H365" s="90"/>
      <c r="I365" s="35"/>
    </row>
    <row r="366" spans="2:9" s="36" customFormat="1" x14ac:dyDescent="0.2">
      <c r="B366" s="34"/>
      <c r="C366" s="151"/>
      <c r="D366" s="186" t="s">
        <v>296</v>
      </c>
      <c r="E366" s="225">
        <v>24</v>
      </c>
      <c r="F366" s="184">
        <f t="shared" si="21"/>
        <v>0</v>
      </c>
      <c r="G366" s="210"/>
      <c r="H366" s="90"/>
      <c r="I366" s="35"/>
    </row>
    <row r="367" spans="2:9" s="36" customFormat="1" x14ac:dyDescent="0.2">
      <c r="B367" s="34"/>
      <c r="C367" s="151"/>
      <c r="D367" s="186" t="s">
        <v>201</v>
      </c>
      <c r="E367" s="225">
        <v>16</v>
      </c>
      <c r="F367" s="184">
        <f t="shared" si="21"/>
        <v>0</v>
      </c>
      <c r="G367" s="210"/>
      <c r="H367" s="90"/>
      <c r="I367" s="35"/>
    </row>
    <row r="368" spans="2:9" s="36" customFormat="1" x14ac:dyDescent="0.2">
      <c r="B368" s="34"/>
      <c r="C368" s="151"/>
      <c r="D368" s="186" t="s">
        <v>402</v>
      </c>
      <c r="E368" s="225">
        <v>24</v>
      </c>
      <c r="F368" s="184">
        <f t="shared" si="21"/>
        <v>0</v>
      </c>
      <c r="G368" s="210"/>
      <c r="H368" s="90"/>
      <c r="I368" s="35"/>
    </row>
    <row r="369" spans="2:9" s="36" customFormat="1" x14ac:dyDescent="0.2">
      <c r="B369" s="34"/>
      <c r="C369" s="187"/>
      <c r="D369" s="186" t="s">
        <v>297</v>
      </c>
      <c r="E369" s="225">
        <v>24</v>
      </c>
      <c r="F369" s="184">
        <f t="shared" si="21"/>
        <v>0</v>
      </c>
      <c r="G369" s="83"/>
      <c r="H369" s="90"/>
      <c r="I369" s="35"/>
    </row>
    <row r="370" spans="2:9" s="36" customFormat="1" x14ac:dyDescent="0.2">
      <c r="B370" s="34"/>
      <c r="C370" s="160"/>
      <c r="D370" s="188"/>
      <c r="E370" s="227"/>
      <c r="F370" s="155"/>
      <c r="G370" s="83"/>
      <c r="H370" s="90"/>
      <c r="I370" s="35"/>
    </row>
    <row r="371" spans="2:9" s="36" customFormat="1" x14ac:dyDescent="0.2">
      <c r="B371" s="34"/>
      <c r="C371" s="153" t="s">
        <v>15</v>
      </c>
      <c r="D371" s="188"/>
      <c r="E371" s="235"/>
      <c r="F371" s="155"/>
      <c r="G371" s="83"/>
      <c r="H371" s="90"/>
      <c r="I371" s="35"/>
    </row>
    <row r="372" spans="2:9" s="36" customFormat="1" x14ac:dyDescent="0.2">
      <c r="B372" s="34"/>
      <c r="C372" s="151"/>
      <c r="D372" s="149" t="s">
        <v>16</v>
      </c>
      <c r="E372" s="225">
        <v>7</v>
      </c>
      <c r="F372" s="184">
        <f t="shared" ref="F372:F379" si="22">C372*E372</f>
        <v>0</v>
      </c>
      <c r="G372" s="71"/>
      <c r="H372" s="72"/>
      <c r="I372" s="35"/>
    </row>
    <row r="373" spans="2:9" s="36" customFormat="1" x14ac:dyDescent="0.2">
      <c r="B373" s="34"/>
      <c r="C373" s="151"/>
      <c r="D373" s="149" t="s">
        <v>56</v>
      </c>
      <c r="E373" s="225">
        <v>6</v>
      </c>
      <c r="F373" s="184">
        <f t="shared" si="22"/>
        <v>0</v>
      </c>
      <c r="G373" s="71"/>
      <c r="H373" s="72"/>
      <c r="I373" s="35"/>
    </row>
    <row r="374" spans="2:9" s="39" customFormat="1" x14ac:dyDescent="0.2">
      <c r="B374" s="37"/>
      <c r="C374" s="151"/>
      <c r="D374" s="149" t="s">
        <v>17</v>
      </c>
      <c r="E374" s="225">
        <v>6</v>
      </c>
      <c r="F374" s="184">
        <f t="shared" si="22"/>
        <v>0</v>
      </c>
      <c r="G374" s="71"/>
      <c r="H374" s="72"/>
      <c r="I374" s="38"/>
    </row>
    <row r="375" spans="2:9" x14ac:dyDescent="0.2">
      <c r="B375" s="28"/>
      <c r="C375" s="151"/>
      <c r="D375" s="149" t="s">
        <v>18</v>
      </c>
      <c r="E375" s="225">
        <v>7</v>
      </c>
      <c r="F375" s="184">
        <f t="shared" si="22"/>
        <v>0</v>
      </c>
      <c r="G375" s="207"/>
      <c r="H375" s="90"/>
      <c r="I375" s="33"/>
    </row>
    <row r="376" spans="2:9" x14ac:dyDescent="0.2">
      <c r="B376" s="28"/>
      <c r="C376" s="151"/>
      <c r="D376" s="149" t="s">
        <v>19</v>
      </c>
      <c r="E376" s="225">
        <v>6</v>
      </c>
      <c r="F376" s="184">
        <f t="shared" si="22"/>
        <v>0</v>
      </c>
      <c r="G376" s="207"/>
      <c r="H376" s="90"/>
      <c r="I376" s="33"/>
    </row>
    <row r="377" spans="2:9" x14ac:dyDescent="0.2">
      <c r="B377" s="28"/>
      <c r="C377" s="151"/>
      <c r="D377" s="149" t="s">
        <v>57</v>
      </c>
      <c r="E377" s="225">
        <v>9</v>
      </c>
      <c r="F377" s="184">
        <f t="shared" si="22"/>
        <v>0</v>
      </c>
      <c r="G377" s="207"/>
      <c r="H377" s="90"/>
      <c r="I377" s="33"/>
    </row>
    <row r="378" spans="2:9" x14ac:dyDescent="0.2">
      <c r="B378" s="28"/>
      <c r="C378" s="151"/>
      <c r="D378" s="149" t="s">
        <v>450</v>
      </c>
      <c r="E378" s="225">
        <v>1</v>
      </c>
      <c r="F378" s="150">
        <f t="shared" si="22"/>
        <v>0</v>
      </c>
      <c r="G378" s="76"/>
      <c r="H378" s="90"/>
      <c r="I378" s="33"/>
    </row>
    <row r="379" spans="2:9" x14ac:dyDescent="0.2">
      <c r="B379" s="28"/>
      <c r="C379" s="151"/>
      <c r="D379" s="149" t="s">
        <v>288</v>
      </c>
      <c r="E379" s="225">
        <v>7</v>
      </c>
      <c r="F379" s="150">
        <f t="shared" si="22"/>
        <v>0</v>
      </c>
      <c r="G379" s="76"/>
      <c r="H379" s="90"/>
      <c r="I379" s="33"/>
    </row>
    <row r="380" spans="2:9" x14ac:dyDescent="0.2">
      <c r="B380" s="28"/>
      <c r="C380" s="160"/>
      <c r="D380" s="154"/>
      <c r="E380" s="227"/>
      <c r="F380" s="155"/>
      <c r="G380" s="76"/>
      <c r="H380" s="90"/>
      <c r="I380" s="33"/>
    </row>
    <row r="381" spans="2:9" x14ac:dyDescent="0.2">
      <c r="B381" s="28"/>
      <c r="C381" s="153" t="s">
        <v>21</v>
      </c>
      <c r="D381" s="154"/>
      <c r="E381" s="235"/>
      <c r="F381" s="155"/>
      <c r="G381" s="76"/>
      <c r="H381" s="90"/>
      <c r="I381" s="33"/>
    </row>
    <row r="382" spans="2:9" x14ac:dyDescent="0.2">
      <c r="B382" s="28"/>
      <c r="C382" s="151"/>
      <c r="D382" s="149" t="s">
        <v>298</v>
      </c>
      <c r="E382" s="225">
        <v>10</v>
      </c>
      <c r="F382" s="184">
        <f t="shared" ref="F382:F397" si="23">C382*E382</f>
        <v>0</v>
      </c>
      <c r="G382" s="207"/>
      <c r="H382" s="90"/>
      <c r="I382" s="33"/>
    </row>
    <row r="383" spans="2:9" x14ac:dyDescent="0.2">
      <c r="B383" s="28"/>
      <c r="C383" s="151"/>
      <c r="D383" s="149" t="s">
        <v>352</v>
      </c>
      <c r="E383" s="225">
        <v>6</v>
      </c>
      <c r="F383" s="184">
        <f t="shared" si="23"/>
        <v>0</v>
      </c>
      <c r="G383" s="69"/>
      <c r="H383" s="70"/>
      <c r="I383" s="33"/>
    </row>
    <row r="384" spans="2:9" s="1" customFormat="1" ht="12" customHeight="1" x14ac:dyDescent="0.2">
      <c r="B384" s="13"/>
      <c r="C384" s="151"/>
      <c r="D384" s="149" t="s">
        <v>59</v>
      </c>
      <c r="E384" s="225">
        <v>5</v>
      </c>
      <c r="F384" s="184">
        <f t="shared" si="23"/>
        <v>0</v>
      </c>
      <c r="G384" s="69"/>
      <c r="H384" s="70"/>
      <c r="I384" s="26"/>
    </row>
    <row r="385" spans="2:9" x14ac:dyDescent="0.2">
      <c r="B385" s="28"/>
      <c r="C385" s="151"/>
      <c r="D385" s="149" t="s">
        <v>405</v>
      </c>
      <c r="E385" s="225">
        <v>9</v>
      </c>
      <c r="F385" s="184">
        <f t="shared" si="23"/>
        <v>0</v>
      </c>
      <c r="G385" s="207"/>
      <c r="H385" s="90"/>
      <c r="I385" s="33"/>
    </row>
    <row r="386" spans="2:9" x14ac:dyDescent="0.2">
      <c r="B386" s="28"/>
      <c r="C386" s="151"/>
      <c r="D386" s="149" t="s">
        <v>378</v>
      </c>
      <c r="E386" s="225">
        <v>6</v>
      </c>
      <c r="F386" s="184">
        <f t="shared" si="23"/>
        <v>0</v>
      </c>
      <c r="G386" s="207"/>
      <c r="H386" s="90"/>
      <c r="I386" s="33"/>
    </row>
    <row r="387" spans="2:9" x14ac:dyDescent="0.2">
      <c r="B387" s="28"/>
      <c r="C387" s="151"/>
      <c r="D387" s="149" t="s">
        <v>278</v>
      </c>
      <c r="E387" s="225">
        <v>7</v>
      </c>
      <c r="F387" s="184">
        <f t="shared" si="23"/>
        <v>0</v>
      </c>
      <c r="G387" s="207"/>
      <c r="H387" s="90"/>
      <c r="I387" s="33"/>
    </row>
    <row r="388" spans="2:9" x14ac:dyDescent="0.2">
      <c r="B388" s="28"/>
      <c r="C388" s="151"/>
      <c r="D388" s="149" t="s">
        <v>301</v>
      </c>
      <c r="E388" s="225">
        <v>7</v>
      </c>
      <c r="F388" s="184">
        <f t="shared" si="23"/>
        <v>0</v>
      </c>
      <c r="G388" s="207"/>
      <c r="H388" s="90"/>
      <c r="I388" s="33"/>
    </row>
    <row r="389" spans="2:9" x14ac:dyDescent="0.2">
      <c r="B389" s="28"/>
      <c r="C389" s="151"/>
      <c r="D389" s="149" t="s">
        <v>353</v>
      </c>
      <c r="E389" s="225">
        <v>2.5</v>
      </c>
      <c r="F389" s="184">
        <f t="shared" si="23"/>
        <v>0</v>
      </c>
      <c r="G389" s="207"/>
      <c r="H389" s="90"/>
      <c r="I389" s="33"/>
    </row>
    <row r="390" spans="2:9" x14ac:dyDescent="0.2">
      <c r="B390" s="28"/>
      <c r="C390" s="151"/>
      <c r="D390" s="149" t="s">
        <v>404</v>
      </c>
      <c r="E390" s="225">
        <v>9</v>
      </c>
      <c r="F390" s="184">
        <f t="shared" si="23"/>
        <v>0</v>
      </c>
      <c r="G390" s="207"/>
      <c r="H390" s="90"/>
      <c r="I390" s="33"/>
    </row>
    <row r="391" spans="2:9" x14ac:dyDescent="0.2">
      <c r="B391" s="28"/>
      <c r="C391" s="151"/>
      <c r="D391" s="149" t="s">
        <v>287</v>
      </c>
      <c r="E391" s="225">
        <v>8</v>
      </c>
      <c r="F391" s="184">
        <f t="shared" si="23"/>
        <v>0</v>
      </c>
      <c r="G391" s="207"/>
      <c r="H391" s="90"/>
      <c r="I391" s="33"/>
    </row>
    <row r="392" spans="2:9" x14ac:dyDescent="0.2">
      <c r="B392" s="28"/>
      <c r="C392" s="151"/>
      <c r="D392" s="149" t="s">
        <v>55</v>
      </c>
      <c r="E392" s="225">
        <v>7</v>
      </c>
      <c r="F392" s="184">
        <f t="shared" si="23"/>
        <v>0</v>
      </c>
      <c r="G392" s="207"/>
      <c r="H392" s="90"/>
      <c r="I392" s="33"/>
    </row>
    <row r="393" spans="2:9" x14ac:dyDescent="0.2">
      <c r="B393" s="28"/>
      <c r="C393" s="151"/>
      <c r="D393" s="149" t="s">
        <v>299</v>
      </c>
      <c r="E393" s="225">
        <v>3</v>
      </c>
      <c r="F393" s="184">
        <f t="shared" si="23"/>
        <v>0</v>
      </c>
      <c r="G393" s="207"/>
      <c r="H393" s="90"/>
      <c r="I393" s="33"/>
    </row>
    <row r="394" spans="2:9" x14ac:dyDescent="0.2">
      <c r="B394" s="28"/>
      <c r="C394" s="151"/>
      <c r="D394" s="149" t="s">
        <v>300</v>
      </c>
      <c r="E394" s="225">
        <v>3</v>
      </c>
      <c r="F394" s="184">
        <f t="shared" si="23"/>
        <v>0</v>
      </c>
      <c r="G394" s="207"/>
      <c r="H394" s="90"/>
      <c r="I394" s="33"/>
    </row>
    <row r="395" spans="2:9" x14ac:dyDescent="0.2">
      <c r="B395" s="28"/>
      <c r="C395" s="151"/>
      <c r="D395" s="149" t="s">
        <v>406</v>
      </c>
      <c r="E395" s="225">
        <v>9</v>
      </c>
      <c r="F395" s="184">
        <f t="shared" si="23"/>
        <v>0</v>
      </c>
      <c r="G395" s="207"/>
      <c r="H395" s="90"/>
      <c r="I395" s="33"/>
    </row>
    <row r="396" spans="2:9" x14ac:dyDescent="0.2">
      <c r="B396" s="28"/>
      <c r="C396" s="151"/>
      <c r="D396" s="149" t="s">
        <v>60</v>
      </c>
      <c r="E396" s="225">
        <v>7</v>
      </c>
      <c r="F396" s="184">
        <f t="shared" si="23"/>
        <v>0</v>
      </c>
      <c r="G396" s="207"/>
      <c r="H396" s="90"/>
      <c r="I396" s="33"/>
    </row>
    <row r="397" spans="2:9" x14ac:dyDescent="0.2">
      <c r="B397" s="28"/>
      <c r="C397" s="151"/>
      <c r="D397" s="149" t="s">
        <v>20</v>
      </c>
      <c r="E397" s="225">
        <v>7</v>
      </c>
      <c r="F397" s="184">
        <f t="shared" si="23"/>
        <v>0</v>
      </c>
      <c r="G397" s="207"/>
      <c r="H397" s="90"/>
      <c r="I397" s="33"/>
    </row>
    <row r="398" spans="2:9" x14ac:dyDescent="0.2">
      <c r="B398" s="28"/>
      <c r="C398" s="160"/>
      <c r="D398" s="154"/>
      <c r="E398" s="227"/>
      <c r="F398" s="155"/>
      <c r="G398" s="76"/>
      <c r="H398" s="90"/>
      <c r="I398" s="33"/>
    </row>
    <row r="399" spans="2:9" x14ac:dyDescent="0.2">
      <c r="B399" s="28"/>
      <c r="C399" s="153" t="s">
        <v>22</v>
      </c>
      <c r="D399" s="154"/>
      <c r="E399" s="235"/>
      <c r="F399" s="155"/>
      <c r="G399" s="76"/>
      <c r="H399" s="90"/>
      <c r="I399" s="33"/>
    </row>
    <row r="400" spans="2:9" x14ac:dyDescent="0.2">
      <c r="B400" s="28"/>
      <c r="C400" s="189"/>
      <c r="D400" s="149" t="s">
        <v>413</v>
      </c>
      <c r="E400" s="225">
        <v>12</v>
      </c>
      <c r="F400" s="184">
        <f t="shared" ref="F400:F428" si="24">C400*E400</f>
        <v>0</v>
      </c>
      <c r="G400" s="207"/>
      <c r="H400" s="90"/>
      <c r="I400" s="33"/>
    </row>
    <row r="401" spans="2:9" x14ac:dyDescent="0.2">
      <c r="B401" s="28"/>
      <c r="C401" s="189"/>
      <c r="D401" s="149" t="s">
        <v>430</v>
      </c>
      <c r="E401" s="225">
        <v>7</v>
      </c>
      <c r="F401" s="184">
        <f>C401*E401</f>
        <v>0</v>
      </c>
      <c r="G401" s="69"/>
      <c r="H401" s="70"/>
      <c r="I401" s="33"/>
    </row>
    <row r="402" spans="2:9" x14ac:dyDescent="0.2">
      <c r="B402" s="28"/>
      <c r="C402" s="189"/>
      <c r="D402" s="149" t="s">
        <v>543</v>
      </c>
      <c r="E402" s="225">
        <v>5</v>
      </c>
      <c r="F402" s="184">
        <f t="shared" si="24"/>
        <v>0</v>
      </c>
      <c r="G402" s="69"/>
      <c r="H402" s="70"/>
      <c r="I402" s="33"/>
    </row>
    <row r="403" spans="2:9" s="1" customFormat="1" ht="13.5" customHeight="1" x14ac:dyDescent="0.2">
      <c r="B403" s="13"/>
      <c r="C403" s="151"/>
      <c r="D403" s="149" t="s">
        <v>61</v>
      </c>
      <c r="E403" s="225">
        <v>4</v>
      </c>
      <c r="F403" s="184">
        <f t="shared" si="24"/>
        <v>0</v>
      </c>
      <c r="G403" s="69"/>
      <c r="H403" s="70"/>
      <c r="I403" s="26"/>
    </row>
    <row r="404" spans="2:9" s="1" customFormat="1" ht="13.5" customHeight="1" x14ac:dyDescent="0.2">
      <c r="B404" s="13"/>
      <c r="C404" s="151"/>
      <c r="D404" s="149" t="s">
        <v>544</v>
      </c>
      <c r="E404" s="225">
        <v>5</v>
      </c>
      <c r="F404" s="184">
        <f t="shared" si="24"/>
        <v>0</v>
      </c>
      <c r="G404" s="69"/>
      <c r="H404" s="70"/>
      <c r="I404" s="26"/>
    </row>
    <row r="405" spans="2:9" s="1" customFormat="1" ht="13.5" customHeight="1" x14ac:dyDescent="0.2">
      <c r="B405" s="13"/>
      <c r="C405" s="151"/>
      <c r="D405" s="149" t="s">
        <v>62</v>
      </c>
      <c r="E405" s="225">
        <v>4</v>
      </c>
      <c r="F405" s="184">
        <f t="shared" si="24"/>
        <v>0</v>
      </c>
      <c r="G405" s="69"/>
      <c r="H405" s="70"/>
      <c r="I405" s="26"/>
    </row>
    <row r="406" spans="2:9" s="1" customFormat="1" ht="13.5" customHeight="1" x14ac:dyDescent="0.2">
      <c r="B406" s="13"/>
      <c r="C406" s="151"/>
      <c r="D406" s="149" t="s">
        <v>302</v>
      </c>
      <c r="E406" s="225">
        <v>2.5</v>
      </c>
      <c r="F406" s="184">
        <f t="shared" si="24"/>
        <v>0</v>
      </c>
      <c r="G406" s="69"/>
      <c r="H406" s="70"/>
      <c r="I406" s="26"/>
    </row>
    <row r="407" spans="2:9" s="1" customFormat="1" ht="13.5" customHeight="1" x14ac:dyDescent="0.2">
      <c r="B407" s="13"/>
      <c r="C407" s="151"/>
      <c r="D407" s="149" t="s">
        <v>545</v>
      </c>
      <c r="E407" s="225">
        <v>5</v>
      </c>
      <c r="F407" s="184">
        <f t="shared" si="24"/>
        <v>0</v>
      </c>
      <c r="G407" s="69"/>
      <c r="H407" s="70"/>
      <c r="I407" s="26"/>
    </row>
    <row r="408" spans="2:9" x14ac:dyDescent="0.2">
      <c r="B408" s="28"/>
      <c r="C408" s="151"/>
      <c r="D408" s="149" t="s">
        <v>303</v>
      </c>
      <c r="E408" s="225">
        <v>6</v>
      </c>
      <c r="F408" s="184">
        <f t="shared" si="24"/>
        <v>0</v>
      </c>
      <c r="G408" s="207"/>
      <c r="H408" s="90"/>
      <c r="I408" s="33"/>
    </row>
    <row r="409" spans="2:9" x14ac:dyDescent="0.2">
      <c r="B409" s="28"/>
      <c r="C409" s="151"/>
      <c r="D409" s="149" t="s">
        <v>524</v>
      </c>
      <c r="E409" s="225">
        <v>6</v>
      </c>
      <c r="F409" s="184">
        <f t="shared" si="24"/>
        <v>0</v>
      </c>
      <c r="G409" s="207"/>
      <c r="H409" s="90"/>
      <c r="I409" s="33"/>
    </row>
    <row r="410" spans="2:9" x14ac:dyDescent="0.2">
      <c r="B410" s="28"/>
      <c r="C410" s="151"/>
      <c r="D410" s="149" t="s">
        <v>306</v>
      </c>
      <c r="E410" s="225">
        <v>0.25</v>
      </c>
      <c r="F410" s="184">
        <f t="shared" si="24"/>
        <v>0</v>
      </c>
      <c r="G410" s="207"/>
      <c r="H410" s="90"/>
      <c r="I410" s="33"/>
    </row>
    <row r="411" spans="2:9" x14ac:dyDescent="0.2">
      <c r="B411" s="28"/>
      <c r="C411" s="151"/>
      <c r="D411" s="149" t="s">
        <v>506</v>
      </c>
      <c r="E411" s="225">
        <v>7</v>
      </c>
      <c r="F411" s="184">
        <f t="shared" si="24"/>
        <v>0</v>
      </c>
      <c r="G411" s="207"/>
      <c r="H411" s="90"/>
      <c r="I411" s="33"/>
    </row>
    <row r="412" spans="2:9" x14ac:dyDescent="0.2">
      <c r="B412" s="28"/>
      <c r="C412" s="151"/>
      <c r="D412" s="149" t="s">
        <v>354</v>
      </c>
      <c r="E412" s="225">
        <v>0.2</v>
      </c>
      <c r="F412" s="184">
        <f t="shared" si="24"/>
        <v>0</v>
      </c>
      <c r="G412" s="207"/>
      <c r="H412" s="90"/>
      <c r="I412" s="33"/>
    </row>
    <row r="413" spans="2:9" x14ac:dyDescent="0.2">
      <c r="B413" s="28"/>
      <c r="C413" s="151"/>
      <c r="D413" s="149" t="s">
        <v>444</v>
      </c>
      <c r="E413" s="225">
        <v>4</v>
      </c>
      <c r="F413" s="184">
        <f t="shared" si="24"/>
        <v>0</v>
      </c>
      <c r="G413" s="207"/>
      <c r="H413" s="90"/>
      <c r="I413" s="33"/>
    </row>
    <row r="414" spans="2:9" x14ac:dyDescent="0.2">
      <c r="B414" s="28"/>
      <c r="C414" s="151"/>
      <c r="D414" s="149" t="s">
        <v>355</v>
      </c>
      <c r="E414" s="225">
        <v>2.5</v>
      </c>
      <c r="F414" s="184">
        <f t="shared" si="24"/>
        <v>0</v>
      </c>
      <c r="G414" s="207"/>
      <c r="H414" s="90"/>
      <c r="I414" s="33"/>
    </row>
    <row r="415" spans="2:9" x14ac:dyDescent="0.2">
      <c r="B415" s="28"/>
      <c r="C415" s="151"/>
      <c r="D415" s="149" t="s">
        <v>407</v>
      </c>
      <c r="E415" s="225">
        <v>5</v>
      </c>
      <c r="F415" s="184">
        <f t="shared" si="24"/>
        <v>0</v>
      </c>
      <c r="G415" s="207"/>
      <c r="H415" s="90"/>
      <c r="I415" s="33"/>
    </row>
    <row r="416" spans="2:9" x14ac:dyDescent="0.2">
      <c r="B416" s="28"/>
      <c r="C416" s="151"/>
      <c r="D416" s="149" t="s">
        <v>410</v>
      </c>
      <c r="E416" s="225">
        <v>9</v>
      </c>
      <c r="F416" s="184">
        <f t="shared" si="24"/>
        <v>0</v>
      </c>
      <c r="G416" s="207"/>
      <c r="H416" s="90"/>
      <c r="I416" s="33"/>
    </row>
    <row r="417" spans="2:9" x14ac:dyDescent="0.2">
      <c r="B417" s="28"/>
      <c r="C417" s="151"/>
      <c r="D417" s="149" t="s">
        <v>356</v>
      </c>
      <c r="E417" s="225">
        <v>1</v>
      </c>
      <c r="F417" s="184">
        <f t="shared" si="24"/>
        <v>0</v>
      </c>
      <c r="G417" s="207"/>
      <c r="H417" s="90"/>
      <c r="I417" s="33"/>
    </row>
    <row r="418" spans="2:9" x14ac:dyDescent="0.2">
      <c r="B418" s="28"/>
      <c r="C418" s="151"/>
      <c r="D418" s="149" t="s">
        <v>411</v>
      </c>
      <c r="E418" s="225">
        <v>9</v>
      </c>
      <c r="F418" s="184">
        <f t="shared" si="24"/>
        <v>0</v>
      </c>
      <c r="G418" s="207"/>
      <c r="H418" s="90"/>
      <c r="I418" s="33"/>
    </row>
    <row r="419" spans="2:9" x14ac:dyDescent="0.2">
      <c r="B419" s="28"/>
      <c r="C419" s="151"/>
      <c r="D419" s="149" t="s">
        <v>546</v>
      </c>
      <c r="E419" s="225">
        <v>6</v>
      </c>
      <c r="F419" s="184">
        <f t="shared" si="24"/>
        <v>0</v>
      </c>
      <c r="G419" s="207"/>
      <c r="H419" s="90"/>
      <c r="I419" s="33"/>
    </row>
    <row r="420" spans="2:9" x14ac:dyDescent="0.2">
      <c r="B420" s="28"/>
      <c r="C420" s="151"/>
      <c r="D420" s="149" t="s">
        <v>547</v>
      </c>
      <c r="E420" s="225">
        <v>1.5</v>
      </c>
      <c r="F420" s="184">
        <f t="shared" si="24"/>
        <v>0</v>
      </c>
      <c r="G420" s="207"/>
      <c r="H420" s="90"/>
      <c r="I420" s="33"/>
    </row>
    <row r="421" spans="2:9" x14ac:dyDescent="0.2">
      <c r="B421" s="28"/>
      <c r="C421" s="151"/>
      <c r="D421" s="149" t="s">
        <v>460</v>
      </c>
      <c r="E421" s="225">
        <v>9</v>
      </c>
      <c r="F421" s="184">
        <f t="shared" si="24"/>
        <v>0</v>
      </c>
      <c r="G421" s="207"/>
      <c r="H421" s="90"/>
      <c r="I421" s="33"/>
    </row>
    <row r="422" spans="2:9" x14ac:dyDescent="0.2">
      <c r="B422" s="28"/>
      <c r="C422" s="151"/>
      <c r="D422" s="149" t="s">
        <v>304</v>
      </c>
      <c r="E422" s="225">
        <v>3</v>
      </c>
      <c r="F422" s="184">
        <f t="shared" si="24"/>
        <v>0</v>
      </c>
      <c r="G422" s="207"/>
      <c r="H422" s="90"/>
      <c r="I422" s="33"/>
    </row>
    <row r="423" spans="2:9" x14ac:dyDescent="0.2">
      <c r="B423" s="28"/>
      <c r="C423" s="151"/>
      <c r="D423" s="149" t="s">
        <v>548</v>
      </c>
      <c r="E423" s="225">
        <v>1.5</v>
      </c>
      <c r="F423" s="184">
        <f t="shared" si="24"/>
        <v>0</v>
      </c>
      <c r="G423" s="207"/>
      <c r="H423" s="90"/>
      <c r="I423" s="33"/>
    </row>
    <row r="424" spans="2:9" x14ac:dyDescent="0.2">
      <c r="B424" s="28"/>
      <c r="C424" s="151"/>
      <c r="D424" s="149" t="s">
        <v>305</v>
      </c>
      <c r="E424" s="225">
        <v>0.25</v>
      </c>
      <c r="F424" s="184">
        <f t="shared" si="24"/>
        <v>0</v>
      </c>
      <c r="G424" s="207"/>
      <c r="H424" s="90"/>
      <c r="I424" s="33"/>
    </row>
    <row r="425" spans="2:9" x14ac:dyDescent="0.2">
      <c r="B425" s="28"/>
      <c r="C425" s="187"/>
      <c r="D425" s="190" t="s">
        <v>408</v>
      </c>
      <c r="E425" s="225">
        <v>9</v>
      </c>
      <c r="F425" s="184">
        <f t="shared" si="24"/>
        <v>0</v>
      </c>
      <c r="G425" s="207"/>
      <c r="H425" s="90"/>
      <c r="I425" s="33"/>
    </row>
    <row r="426" spans="2:9" x14ac:dyDescent="0.2">
      <c r="B426" s="28"/>
      <c r="C426" s="187"/>
      <c r="D426" s="190" t="s">
        <v>445</v>
      </c>
      <c r="E426" s="225">
        <v>0.75</v>
      </c>
      <c r="F426" s="184">
        <f t="shared" si="24"/>
        <v>0</v>
      </c>
      <c r="G426" s="76"/>
      <c r="H426" s="90"/>
      <c r="I426" s="33"/>
    </row>
    <row r="427" spans="2:9" x14ac:dyDescent="0.2">
      <c r="B427" s="28"/>
      <c r="C427" s="187"/>
      <c r="D427" s="149" t="s">
        <v>409</v>
      </c>
      <c r="E427" s="225">
        <v>5</v>
      </c>
      <c r="F427" s="184">
        <f t="shared" si="24"/>
        <v>0</v>
      </c>
      <c r="G427" s="4"/>
      <c r="H427" s="90"/>
      <c r="I427" s="33"/>
    </row>
    <row r="428" spans="2:9" x14ac:dyDescent="0.2">
      <c r="B428" s="28"/>
      <c r="C428" s="187"/>
      <c r="D428" s="149" t="s">
        <v>412</v>
      </c>
      <c r="E428" s="225">
        <v>8</v>
      </c>
      <c r="F428" s="184">
        <f t="shared" si="24"/>
        <v>0</v>
      </c>
      <c r="G428" s="69"/>
      <c r="H428" s="70"/>
      <c r="I428" s="33"/>
    </row>
    <row r="429" spans="2:9" x14ac:dyDescent="0.2">
      <c r="B429" s="28"/>
      <c r="C429" s="160"/>
      <c r="D429" s="154"/>
      <c r="E429" s="236"/>
      <c r="F429" s="155"/>
      <c r="G429" s="69"/>
      <c r="H429" s="70"/>
      <c r="I429" s="33"/>
    </row>
    <row r="430" spans="2:9" x14ac:dyDescent="0.2">
      <c r="B430" s="28"/>
      <c r="C430" s="153" t="s">
        <v>23</v>
      </c>
      <c r="D430" s="154"/>
      <c r="E430" s="235"/>
      <c r="F430" s="155"/>
      <c r="G430" s="69"/>
      <c r="H430" s="70"/>
      <c r="I430" s="33"/>
    </row>
    <row r="431" spans="2:9" x14ac:dyDescent="0.2">
      <c r="B431" s="28"/>
      <c r="C431" s="151"/>
      <c r="D431" s="149" t="s">
        <v>358</v>
      </c>
      <c r="E431" s="225">
        <v>2</v>
      </c>
      <c r="F431" s="184">
        <f t="shared" ref="F431:F444" si="25">C431*E431</f>
        <v>0</v>
      </c>
      <c r="G431" s="69"/>
      <c r="H431" s="70"/>
      <c r="I431" s="33"/>
    </row>
    <row r="432" spans="2:9" x14ac:dyDescent="0.2">
      <c r="B432" s="28"/>
      <c r="C432" s="151"/>
      <c r="D432" s="149" t="s">
        <v>63</v>
      </c>
      <c r="E432" s="225">
        <v>3</v>
      </c>
      <c r="F432" s="184">
        <f t="shared" si="25"/>
        <v>0</v>
      </c>
      <c r="G432" s="69"/>
      <c r="H432" s="70"/>
      <c r="I432" s="33"/>
    </row>
    <row r="433" spans="2:9" s="1" customFormat="1" ht="12.75" customHeight="1" x14ac:dyDescent="0.2">
      <c r="B433" s="13"/>
      <c r="C433" s="151"/>
      <c r="D433" s="149" t="s">
        <v>415</v>
      </c>
      <c r="E433" s="225">
        <v>14</v>
      </c>
      <c r="F433" s="184">
        <f t="shared" si="25"/>
        <v>0</v>
      </c>
      <c r="G433" s="69"/>
      <c r="H433" s="70"/>
      <c r="I433" s="26"/>
    </row>
    <row r="434" spans="2:9" x14ac:dyDescent="0.2">
      <c r="B434" s="28"/>
      <c r="C434" s="151"/>
      <c r="D434" s="149" t="s">
        <v>416</v>
      </c>
      <c r="E434" s="225">
        <v>12</v>
      </c>
      <c r="F434" s="184">
        <f t="shared" si="25"/>
        <v>0</v>
      </c>
      <c r="G434" s="207"/>
      <c r="H434" s="90"/>
      <c r="I434" s="33"/>
    </row>
    <row r="435" spans="2:9" x14ac:dyDescent="0.2">
      <c r="B435" s="28"/>
      <c r="C435" s="151"/>
      <c r="D435" s="149" t="s">
        <v>360</v>
      </c>
      <c r="E435" s="225">
        <v>5</v>
      </c>
      <c r="F435" s="184">
        <f t="shared" si="25"/>
        <v>0</v>
      </c>
      <c r="G435" s="207"/>
      <c r="H435" s="90"/>
      <c r="I435" s="33"/>
    </row>
    <row r="436" spans="2:9" x14ac:dyDescent="0.2">
      <c r="B436" s="28"/>
      <c r="C436" s="151"/>
      <c r="D436" s="149" t="s">
        <v>458</v>
      </c>
      <c r="E436" s="225">
        <v>2</v>
      </c>
      <c r="F436" s="150">
        <f t="shared" si="25"/>
        <v>0</v>
      </c>
      <c r="G436" s="76"/>
      <c r="H436" s="90"/>
      <c r="I436" s="33"/>
    </row>
    <row r="437" spans="2:9" x14ac:dyDescent="0.2">
      <c r="B437" s="28"/>
      <c r="C437" s="151"/>
      <c r="D437" s="149" t="s">
        <v>24</v>
      </c>
      <c r="E437" s="225">
        <v>12</v>
      </c>
      <c r="F437" s="150">
        <f t="shared" si="25"/>
        <v>0</v>
      </c>
      <c r="G437" s="76"/>
      <c r="H437" s="90"/>
      <c r="I437" s="33"/>
    </row>
    <row r="438" spans="2:9" x14ac:dyDescent="0.2">
      <c r="B438" s="28"/>
      <c r="C438" s="151"/>
      <c r="D438" s="149" t="s">
        <v>361</v>
      </c>
      <c r="E438" s="225">
        <v>8</v>
      </c>
      <c r="F438" s="150">
        <f t="shared" si="25"/>
        <v>0</v>
      </c>
      <c r="G438" s="76"/>
      <c r="H438" s="90"/>
      <c r="I438" s="33"/>
    </row>
    <row r="439" spans="2:9" x14ac:dyDescent="0.2">
      <c r="B439" s="28"/>
      <c r="C439" s="151"/>
      <c r="D439" s="149" t="s">
        <v>26</v>
      </c>
      <c r="E439" s="225">
        <v>3</v>
      </c>
      <c r="F439" s="150">
        <f t="shared" si="25"/>
        <v>0</v>
      </c>
      <c r="G439" s="76"/>
      <c r="H439" s="90"/>
      <c r="I439" s="33"/>
    </row>
    <row r="440" spans="2:9" x14ac:dyDescent="0.2">
      <c r="B440" s="28"/>
      <c r="C440" s="151"/>
      <c r="D440" s="149" t="s">
        <v>357</v>
      </c>
      <c r="E440" s="225">
        <v>0.6</v>
      </c>
      <c r="F440" s="150">
        <f t="shared" si="25"/>
        <v>0</v>
      </c>
      <c r="G440" s="76"/>
      <c r="H440" s="90"/>
      <c r="I440" s="33"/>
    </row>
    <row r="441" spans="2:9" x14ac:dyDescent="0.2">
      <c r="B441" s="28"/>
      <c r="C441" s="151"/>
      <c r="D441" s="149" t="s">
        <v>441</v>
      </c>
      <c r="E441" s="225">
        <v>0.5</v>
      </c>
      <c r="F441" s="150">
        <f t="shared" si="25"/>
        <v>0</v>
      </c>
      <c r="G441" s="76"/>
      <c r="H441" s="90"/>
      <c r="I441" s="33"/>
    </row>
    <row r="442" spans="2:9" x14ac:dyDescent="0.2">
      <c r="B442" s="28"/>
      <c r="C442" s="151"/>
      <c r="D442" s="149" t="s">
        <v>362</v>
      </c>
      <c r="E442" s="225">
        <v>0.25</v>
      </c>
      <c r="F442" s="150">
        <f t="shared" si="25"/>
        <v>0</v>
      </c>
      <c r="G442" s="76"/>
      <c r="H442" s="90"/>
      <c r="I442" s="33"/>
    </row>
    <row r="443" spans="2:9" x14ac:dyDescent="0.2">
      <c r="B443" s="28"/>
      <c r="C443" s="151"/>
      <c r="D443" s="149" t="s">
        <v>363</v>
      </c>
      <c r="E443" s="225">
        <v>5</v>
      </c>
      <c r="F443" s="150" t="s">
        <v>377</v>
      </c>
      <c r="G443" s="76"/>
      <c r="H443" s="90"/>
      <c r="I443" s="33"/>
    </row>
    <row r="444" spans="2:9" x14ac:dyDescent="0.2">
      <c r="B444" s="28"/>
      <c r="C444" s="151"/>
      <c r="D444" s="149" t="s">
        <v>440</v>
      </c>
      <c r="E444" s="225">
        <v>1</v>
      </c>
      <c r="F444" s="150">
        <f t="shared" si="25"/>
        <v>0</v>
      </c>
      <c r="G444" s="76"/>
      <c r="H444" s="90"/>
      <c r="I444" s="33"/>
    </row>
    <row r="445" spans="2:9" x14ac:dyDescent="0.2">
      <c r="B445" s="28"/>
      <c r="C445" s="151"/>
      <c r="D445" s="149" t="s">
        <v>364</v>
      </c>
      <c r="E445" s="225">
        <v>5</v>
      </c>
      <c r="F445" s="150">
        <f t="shared" ref="F445:F450" si="26">C445*E445</f>
        <v>0</v>
      </c>
      <c r="G445" s="76"/>
      <c r="H445" s="90"/>
      <c r="I445" s="33"/>
    </row>
    <row r="446" spans="2:9" x14ac:dyDescent="0.2">
      <c r="B446" s="28"/>
      <c r="C446" s="151"/>
      <c r="D446" s="149" t="s">
        <v>359</v>
      </c>
      <c r="E446" s="225">
        <v>8</v>
      </c>
      <c r="F446" s="150">
        <f t="shared" si="26"/>
        <v>0</v>
      </c>
      <c r="G446" s="76"/>
      <c r="H446" s="90"/>
      <c r="I446" s="33"/>
    </row>
    <row r="447" spans="2:9" x14ac:dyDescent="0.2">
      <c r="B447" s="28"/>
      <c r="C447" s="151"/>
      <c r="D447" s="149" t="s">
        <v>414</v>
      </c>
      <c r="E447" s="225">
        <v>12</v>
      </c>
      <c r="F447" s="150">
        <f t="shared" si="26"/>
        <v>0</v>
      </c>
      <c r="G447" s="76"/>
      <c r="H447" s="90"/>
      <c r="I447" s="33"/>
    </row>
    <row r="448" spans="2:9" x14ac:dyDescent="0.2">
      <c r="B448" s="28"/>
      <c r="C448" s="151"/>
      <c r="D448" s="149" t="s">
        <v>459</v>
      </c>
      <c r="E448" s="225">
        <v>2</v>
      </c>
      <c r="F448" s="150">
        <f t="shared" si="26"/>
        <v>0</v>
      </c>
      <c r="G448" s="76"/>
      <c r="H448" s="90"/>
      <c r="I448" s="33"/>
    </row>
    <row r="449" spans="2:9" x14ac:dyDescent="0.2">
      <c r="B449" s="28"/>
      <c r="C449" s="151"/>
      <c r="D449" s="149" t="s">
        <v>25</v>
      </c>
      <c r="E449" s="225">
        <v>12</v>
      </c>
      <c r="F449" s="150">
        <f t="shared" si="26"/>
        <v>0</v>
      </c>
      <c r="G449" s="76"/>
      <c r="H449" s="90"/>
      <c r="I449" s="33"/>
    </row>
    <row r="450" spans="2:9" x14ac:dyDescent="0.2">
      <c r="B450" s="28"/>
      <c r="C450" s="151"/>
      <c r="D450" s="149" t="s">
        <v>64</v>
      </c>
      <c r="E450" s="225">
        <v>7</v>
      </c>
      <c r="F450" s="184">
        <f t="shared" si="26"/>
        <v>0</v>
      </c>
      <c r="G450" s="76"/>
      <c r="H450" s="90"/>
      <c r="I450" s="33"/>
    </row>
    <row r="451" spans="2:9" x14ac:dyDescent="0.2">
      <c r="B451" s="28"/>
      <c r="C451" s="160"/>
      <c r="D451" s="154"/>
      <c r="E451" s="227"/>
      <c r="F451" s="155"/>
      <c r="G451" s="76"/>
      <c r="H451" s="90"/>
      <c r="I451" s="33"/>
    </row>
    <row r="452" spans="2:9" x14ac:dyDescent="0.2">
      <c r="B452" s="28"/>
      <c r="C452" s="153" t="s">
        <v>27</v>
      </c>
      <c r="D452" s="154"/>
      <c r="E452" s="235"/>
      <c r="F452" s="155"/>
      <c r="G452" s="76"/>
      <c r="H452" s="90"/>
      <c r="I452" s="33"/>
    </row>
    <row r="453" spans="2:9" x14ac:dyDescent="0.2">
      <c r="B453" s="28"/>
      <c r="C453" s="151"/>
      <c r="D453" s="149" t="s">
        <v>433</v>
      </c>
      <c r="E453" s="225">
        <v>15</v>
      </c>
      <c r="F453" s="184">
        <f t="shared" ref="F453:F483" si="27">C453*E453</f>
        <v>0</v>
      </c>
      <c r="G453" s="4"/>
      <c r="H453" s="90"/>
      <c r="I453" s="33"/>
    </row>
    <row r="454" spans="2:9" x14ac:dyDescent="0.2">
      <c r="B454" s="28"/>
      <c r="C454" s="151"/>
      <c r="D454" s="149" t="s">
        <v>431</v>
      </c>
      <c r="E454" s="225">
        <v>12</v>
      </c>
      <c r="F454" s="184">
        <f>C454*E454</f>
        <v>0</v>
      </c>
      <c r="G454" s="69"/>
      <c r="H454" s="70"/>
      <c r="I454" s="33"/>
    </row>
    <row r="455" spans="2:9" s="1" customFormat="1" ht="12.75" customHeight="1" x14ac:dyDescent="0.2">
      <c r="B455" s="13"/>
      <c r="C455" s="151"/>
      <c r="D455" s="149" t="s">
        <v>28</v>
      </c>
      <c r="E455" s="225">
        <v>10</v>
      </c>
      <c r="F455" s="184">
        <f t="shared" si="27"/>
        <v>0</v>
      </c>
      <c r="G455" s="69"/>
      <c r="H455" s="70"/>
      <c r="I455" s="26"/>
    </row>
    <row r="456" spans="2:9" x14ac:dyDescent="0.2">
      <c r="B456" s="28"/>
      <c r="C456" s="151"/>
      <c r="D456" s="149" t="s">
        <v>309</v>
      </c>
      <c r="E456" s="225">
        <v>2</v>
      </c>
      <c r="F456" s="184">
        <f t="shared" si="27"/>
        <v>0</v>
      </c>
      <c r="G456" s="207"/>
      <c r="H456" s="90"/>
      <c r="I456" s="33"/>
    </row>
    <row r="457" spans="2:9" x14ac:dyDescent="0.2">
      <c r="B457" s="28"/>
      <c r="C457" s="151"/>
      <c r="D457" s="149" t="s">
        <v>549</v>
      </c>
      <c r="E457" s="225">
        <v>5</v>
      </c>
      <c r="F457" s="184">
        <f t="shared" si="27"/>
        <v>0</v>
      </c>
      <c r="G457" s="207"/>
      <c r="H457" s="90"/>
      <c r="I457" s="33"/>
    </row>
    <row r="458" spans="2:9" x14ac:dyDescent="0.2">
      <c r="B458" s="28"/>
      <c r="C458" s="151"/>
      <c r="D458" s="149" t="s">
        <v>434</v>
      </c>
      <c r="E458" s="225">
        <v>15</v>
      </c>
      <c r="F458" s="184">
        <f t="shared" si="27"/>
        <v>0</v>
      </c>
      <c r="G458" s="207"/>
      <c r="H458" s="90"/>
      <c r="I458" s="33"/>
    </row>
    <row r="459" spans="2:9" x14ac:dyDescent="0.2">
      <c r="B459" s="28"/>
      <c r="C459" s="151"/>
      <c r="D459" s="149" t="s">
        <v>435</v>
      </c>
      <c r="E459" s="225">
        <v>15</v>
      </c>
      <c r="F459" s="184">
        <f t="shared" si="27"/>
        <v>0</v>
      </c>
      <c r="G459" s="207"/>
      <c r="H459" s="90"/>
      <c r="I459" s="33"/>
    </row>
    <row r="460" spans="2:9" x14ac:dyDescent="0.2">
      <c r="B460" s="28"/>
      <c r="C460" s="151"/>
      <c r="D460" s="149" t="s">
        <v>550</v>
      </c>
      <c r="E460" s="225">
        <v>5</v>
      </c>
      <c r="F460" s="184">
        <f t="shared" si="27"/>
        <v>0</v>
      </c>
      <c r="G460" s="207"/>
      <c r="H460" s="90"/>
      <c r="I460" s="33"/>
    </row>
    <row r="461" spans="2:9" x14ac:dyDescent="0.2">
      <c r="B461" s="28"/>
      <c r="C461" s="151"/>
      <c r="D461" s="149" t="s">
        <v>367</v>
      </c>
      <c r="E461" s="225">
        <v>22</v>
      </c>
      <c r="F461" s="184">
        <f t="shared" si="27"/>
        <v>0</v>
      </c>
      <c r="G461" s="207"/>
      <c r="H461" s="90"/>
      <c r="I461" s="33"/>
    </row>
    <row r="462" spans="2:9" x14ac:dyDescent="0.2">
      <c r="B462" s="28"/>
      <c r="C462" s="151"/>
      <c r="D462" s="149" t="s">
        <v>366</v>
      </c>
      <c r="E462" s="225">
        <v>1</v>
      </c>
      <c r="F462" s="184">
        <f t="shared" si="27"/>
        <v>0</v>
      </c>
      <c r="G462" s="207"/>
      <c r="H462" s="90"/>
      <c r="I462" s="33"/>
    </row>
    <row r="463" spans="2:9" x14ac:dyDescent="0.2">
      <c r="B463" s="28"/>
      <c r="C463" s="151"/>
      <c r="D463" s="149" t="s">
        <v>29</v>
      </c>
      <c r="E463" s="225">
        <v>9</v>
      </c>
      <c r="F463" s="184">
        <f t="shared" si="27"/>
        <v>0</v>
      </c>
      <c r="G463" s="207"/>
      <c r="H463" s="90"/>
      <c r="I463" s="33"/>
    </row>
    <row r="464" spans="2:9" x14ac:dyDescent="0.2">
      <c r="B464" s="28"/>
      <c r="C464" s="151"/>
      <c r="D464" s="149" t="s">
        <v>308</v>
      </c>
      <c r="E464" s="225">
        <v>12</v>
      </c>
      <c r="F464" s="184">
        <f t="shared" si="27"/>
        <v>0</v>
      </c>
      <c r="G464" s="207"/>
      <c r="H464" s="90"/>
      <c r="I464" s="33"/>
    </row>
    <row r="465" spans="2:9" x14ac:dyDescent="0.2">
      <c r="B465" s="28"/>
      <c r="C465" s="151"/>
      <c r="D465" s="149" t="s">
        <v>507</v>
      </c>
      <c r="E465" s="225">
        <v>20</v>
      </c>
      <c r="F465" s="184">
        <f t="shared" si="27"/>
        <v>0</v>
      </c>
      <c r="G465" s="207"/>
      <c r="H465" s="90"/>
      <c r="I465" s="33"/>
    </row>
    <row r="466" spans="2:9" x14ac:dyDescent="0.2">
      <c r="B466" s="28"/>
      <c r="C466" s="151"/>
      <c r="D466" s="149" t="s">
        <v>307</v>
      </c>
      <c r="E466" s="225">
        <v>14</v>
      </c>
      <c r="F466" s="184">
        <f t="shared" si="27"/>
        <v>0</v>
      </c>
      <c r="G466" s="207"/>
      <c r="H466" s="90"/>
      <c r="I466" s="33"/>
    </row>
    <row r="467" spans="2:9" x14ac:dyDescent="0.2">
      <c r="B467" s="28"/>
      <c r="C467" s="151"/>
      <c r="D467" s="149" t="s">
        <v>446</v>
      </c>
      <c r="E467" s="225">
        <v>9</v>
      </c>
      <c r="F467" s="184">
        <f t="shared" si="27"/>
        <v>0</v>
      </c>
      <c r="G467" s="207"/>
      <c r="H467" s="90"/>
      <c r="I467" s="33"/>
    </row>
    <row r="468" spans="2:9" x14ac:dyDescent="0.2">
      <c r="B468" s="28"/>
      <c r="C468" s="151"/>
      <c r="D468" s="149" t="s">
        <v>30</v>
      </c>
      <c r="E468" s="225">
        <v>15</v>
      </c>
      <c r="F468" s="184">
        <f t="shared" si="27"/>
        <v>0</v>
      </c>
      <c r="G468" s="207"/>
      <c r="H468" s="90"/>
      <c r="I468" s="33"/>
    </row>
    <row r="469" spans="2:9" x14ac:dyDescent="0.2">
      <c r="B469" s="28"/>
      <c r="C469" s="151"/>
      <c r="D469" s="149" t="s">
        <v>417</v>
      </c>
      <c r="E469" s="225">
        <v>15</v>
      </c>
      <c r="F469" s="184">
        <f t="shared" si="27"/>
        <v>0</v>
      </c>
      <c r="G469" s="207"/>
      <c r="H469" s="90"/>
      <c r="I469" s="33"/>
    </row>
    <row r="470" spans="2:9" x14ac:dyDescent="0.2">
      <c r="B470" s="28"/>
      <c r="C470" s="151"/>
      <c r="D470" s="149" t="s">
        <v>447</v>
      </c>
      <c r="E470" s="225">
        <v>7</v>
      </c>
      <c r="F470" s="184">
        <f t="shared" si="27"/>
        <v>0</v>
      </c>
      <c r="G470" s="207"/>
      <c r="H470" s="90"/>
      <c r="I470" s="33"/>
    </row>
    <row r="471" spans="2:9" x14ac:dyDescent="0.2">
      <c r="B471" s="28"/>
      <c r="C471" s="151"/>
      <c r="D471" s="149" t="s">
        <v>436</v>
      </c>
      <c r="E471" s="225">
        <v>15</v>
      </c>
      <c r="F471" s="184">
        <f t="shared" si="27"/>
        <v>0</v>
      </c>
      <c r="G471" s="207"/>
      <c r="H471" s="90"/>
      <c r="I471" s="33"/>
    </row>
    <row r="472" spans="2:9" x14ac:dyDescent="0.2">
      <c r="B472" s="28"/>
      <c r="C472" s="151"/>
      <c r="D472" s="149" t="s">
        <v>235</v>
      </c>
      <c r="E472" s="225">
        <v>35</v>
      </c>
      <c r="F472" s="150">
        <f t="shared" si="27"/>
        <v>0</v>
      </c>
      <c r="G472" s="76"/>
      <c r="H472" s="90"/>
      <c r="I472" s="33"/>
    </row>
    <row r="473" spans="2:9" x14ac:dyDescent="0.2">
      <c r="B473" s="28"/>
      <c r="C473" s="151"/>
      <c r="D473" s="149" t="s">
        <v>508</v>
      </c>
      <c r="E473" s="225">
        <v>11</v>
      </c>
      <c r="F473" s="150">
        <f t="shared" si="27"/>
        <v>0</v>
      </c>
      <c r="G473" s="76"/>
      <c r="H473" s="90"/>
      <c r="I473" s="33"/>
    </row>
    <row r="474" spans="2:9" x14ac:dyDescent="0.2">
      <c r="B474" s="28"/>
      <c r="C474" s="151"/>
      <c r="D474" s="149" t="s">
        <v>31</v>
      </c>
      <c r="E474" s="225">
        <v>9</v>
      </c>
      <c r="F474" s="150">
        <f t="shared" si="27"/>
        <v>0</v>
      </c>
      <c r="G474" s="76"/>
      <c r="H474" s="90"/>
      <c r="I474" s="33"/>
    </row>
    <row r="475" spans="2:9" x14ac:dyDescent="0.2">
      <c r="B475" s="28"/>
      <c r="C475" s="151"/>
      <c r="D475" s="149" t="s">
        <v>457</v>
      </c>
      <c r="E475" s="225">
        <v>0.75</v>
      </c>
      <c r="F475" s="150">
        <f t="shared" si="27"/>
        <v>0</v>
      </c>
      <c r="G475" s="76"/>
      <c r="H475" s="90"/>
      <c r="I475" s="33"/>
    </row>
    <row r="476" spans="2:9" x14ac:dyDescent="0.2">
      <c r="B476" s="28"/>
      <c r="C476" s="151"/>
      <c r="D476" s="149" t="s">
        <v>236</v>
      </c>
      <c r="E476" s="225">
        <v>9</v>
      </c>
      <c r="F476" s="150">
        <f t="shared" si="27"/>
        <v>0</v>
      </c>
      <c r="G476" s="76"/>
      <c r="H476" s="90"/>
      <c r="I476" s="33"/>
    </row>
    <row r="477" spans="2:9" x14ac:dyDescent="0.2">
      <c r="B477" s="28"/>
      <c r="C477" s="151"/>
      <c r="D477" s="149" t="s">
        <v>418</v>
      </c>
      <c r="E477" s="225">
        <v>10</v>
      </c>
      <c r="F477" s="150">
        <f t="shared" si="27"/>
        <v>0</v>
      </c>
      <c r="G477" s="76"/>
      <c r="H477" s="90"/>
      <c r="I477" s="33"/>
    </row>
    <row r="478" spans="2:9" x14ac:dyDescent="0.2">
      <c r="B478" s="28"/>
      <c r="C478" s="151"/>
      <c r="D478" s="149" t="s">
        <v>365</v>
      </c>
      <c r="E478" s="225">
        <v>1</v>
      </c>
      <c r="F478" s="150">
        <f t="shared" si="27"/>
        <v>0</v>
      </c>
      <c r="G478" s="76"/>
      <c r="H478" s="90"/>
      <c r="I478" s="33"/>
    </row>
    <row r="479" spans="2:9" x14ac:dyDescent="0.2">
      <c r="B479" s="28"/>
      <c r="C479" s="151"/>
      <c r="D479" s="149" t="s">
        <v>32</v>
      </c>
      <c r="E479" s="225">
        <v>9</v>
      </c>
      <c r="F479" s="150">
        <f t="shared" si="27"/>
        <v>0</v>
      </c>
      <c r="G479" s="76"/>
      <c r="H479" s="90"/>
      <c r="I479" s="33"/>
    </row>
    <row r="480" spans="2:9" x14ac:dyDescent="0.2">
      <c r="B480" s="28"/>
      <c r="C480" s="151"/>
      <c r="D480" s="149" t="s">
        <v>425</v>
      </c>
      <c r="E480" s="225">
        <v>9</v>
      </c>
      <c r="F480" s="150">
        <f t="shared" si="27"/>
        <v>0</v>
      </c>
      <c r="G480" s="76"/>
      <c r="H480" s="90"/>
      <c r="I480" s="33"/>
    </row>
    <row r="481" spans="2:9" x14ac:dyDescent="0.2">
      <c r="B481" s="28"/>
      <c r="C481" s="151"/>
      <c r="D481" s="149" t="s">
        <v>258</v>
      </c>
      <c r="E481" s="225">
        <v>11</v>
      </c>
      <c r="F481" s="150">
        <f t="shared" si="27"/>
        <v>0</v>
      </c>
      <c r="G481" s="76"/>
      <c r="H481" s="90"/>
      <c r="I481" s="33"/>
    </row>
    <row r="482" spans="2:9" x14ac:dyDescent="0.2">
      <c r="B482" s="28"/>
      <c r="C482" s="151"/>
      <c r="D482" s="149" t="s">
        <v>448</v>
      </c>
      <c r="E482" s="225">
        <v>5</v>
      </c>
      <c r="F482" s="150">
        <f t="shared" si="27"/>
        <v>0</v>
      </c>
      <c r="G482" s="76"/>
      <c r="H482" s="90"/>
      <c r="I482" s="33"/>
    </row>
    <row r="483" spans="2:9" x14ac:dyDescent="0.2">
      <c r="B483" s="28"/>
      <c r="C483" s="151"/>
      <c r="D483" s="149" t="s">
        <v>449</v>
      </c>
      <c r="E483" s="225">
        <v>2.5</v>
      </c>
      <c r="F483" s="150">
        <f t="shared" si="27"/>
        <v>0</v>
      </c>
      <c r="G483" s="76"/>
      <c r="H483" s="90"/>
      <c r="I483" s="33"/>
    </row>
    <row r="484" spans="2:9" x14ac:dyDescent="0.2">
      <c r="B484" s="28"/>
      <c r="C484" s="160"/>
      <c r="D484" s="154"/>
      <c r="E484" s="227"/>
      <c r="F484" s="155"/>
      <c r="G484" s="76"/>
      <c r="H484" s="90"/>
      <c r="I484" s="33"/>
    </row>
    <row r="485" spans="2:9" x14ac:dyDescent="0.2">
      <c r="B485" s="28"/>
      <c r="C485" s="160"/>
      <c r="D485" s="154"/>
      <c r="E485" s="227"/>
      <c r="F485" s="155"/>
      <c r="G485" s="76"/>
      <c r="H485" s="90"/>
      <c r="I485" s="33"/>
    </row>
    <row r="486" spans="2:9" x14ac:dyDescent="0.2">
      <c r="B486" s="28"/>
      <c r="C486" s="153" t="s">
        <v>40</v>
      </c>
      <c r="D486" s="191"/>
      <c r="E486" s="235"/>
      <c r="F486" s="155"/>
      <c r="G486" s="76"/>
      <c r="H486" s="90"/>
      <c r="I486" s="33"/>
    </row>
    <row r="487" spans="2:9" x14ac:dyDescent="0.2">
      <c r="B487" s="28"/>
      <c r="C487" s="151"/>
      <c r="D487" s="149" t="s">
        <v>33</v>
      </c>
      <c r="E487" s="225">
        <v>9</v>
      </c>
      <c r="F487" s="184">
        <f t="shared" ref="F487:F522" si="28">C487*E487</f>
        <v>0</v>
      </c>
      <c r="G487" s="69"/>
      <c r="H487" s="70"/>
      <c r="I487" s="33"/>
    </row>
    <row r="488" spans="2:9" x14ac:dyDescent="0.2">
      <c r="B488" s="28"/>
      <c r="C488" s="151"/>
      <c r="D488" s="149" t="s">
        <v>551</v>
      </c>
      <c r="E488" s="225">
        <v>22.5</v>
      </c>
      <c r="F488" s="184">
        <f t="shared" si="28"/>
        <v>0</v>
      </c>
      <c r="G488" s="69"/>
      <c r="H488" s="70"/>
      <c r="I488" s="33"/>
    </row>
    <row r="489" spans="2:9" x14ac:dyDescent="0.2">
      <c r="B489" s="28"/>
      <c r="C489" s="151"/>
      <c r="D489" s="149" t="s">
        <v>34</v>
      </c>
      <c r="E489" s="225">
        <v>12</v>
      </c>
      <c r="F489" s="184">
        <f t="shared" si="28"/>
        <v>0</v>
      </c>
      <c r="G489" s="69"/>
      <c r="H489" s="70"/>
      <c r="I489" s="33"/>
    </row>
    <row r="490" spans="2:9" s="1" customFormat="1" ht="12" customHeight="1" x14ac:dyDescent="0.2">
      <c r="B490" s="13"/>
      <c r="C490" s="151"/>
      <c r="D490" s="149" t="s">
        <v>369</v>
      </c>
      <c r="E490" s="225">
        <v>12</v>
      </c>
      <c r="F490" s="184">
        <f t="shared" si="28"/>
        <v>0</v>
      </c>
      <c r="G490" s="69"/>
      <c r="H490" s="70"/>
      <c r="I490" s="26"/>
    </row>
    <row r="491" spans="2:9" x14ac:dyDescent="0.2">
      <c r="B491" s="28"/>
      <c r="C491" s="151"/>
      <c r="D491" s="149" t="s">
        <v>65</v>
      </c>
      <c r="E491" s="225">
        <v>10</v>
      </c>
      <c r="F491" s="184">
        <f t="shared" si="28"/>
        <v>0</v>
      </c>
      <c r="G491" s="207"/>
      <c r="H491" s="90"/>
      <c r="I491" s="33"/>
    </row>
    <row r="492" spans="2:9" x14ac:dyDescent="0.2">
      <c r="B492" s="28"/>
      <c r="C492" s="151"/>
      <c r="D492" s="149" t="s">
        <v>370</v>
      </c>
      <c r="E492" s="225">
        <v>12</v>
      </c>
      <c r="F492" s="184">
        <f t="shared" si="28"/>
        <v>0</v>
      </c>
      <c r="G492" s="207"/>
      <c r="H492" s="90"/>
      <c r="I492" s="33"/>
    </row>
    <row r="493" spans="2:9" x14ac:dyDescent="0.2">
      <c r="B493" s="28"/>
      <c r="C493" s="151"/>
      <c r="D493" s="149" t="s">
        <v>552</v>
      </c>
      <c r="E493" s="225">
        <v>10</v>
      </c>
      <c r="F493" s="184">
        <f t="shared" si="28"/>
        <v>0</v>
      </c>
      <c r="G493" s="207"/>
      <c r="H493" s="90"/>
      <c r="I493" s="33"/>
    </row>
    <row r="494" spans="2:9" x14ac:dyDescent="0.2">
      <c r="B494" s="28"/>
      <c r="C494" s="151"/>
      <c r="D494" s="149" t="s">
        <v>36</v>
      </c>
      <c r="E494" s="225">
        <v>9</v>
      </c>
      <c r="F494" s="184">
        <f t="shared" si="28"/>
        <v>0</v>
      </c>
      <c r="G494" s="207"/>
      <c r="H494" s="90"/>
      <c r="I494" s="33"/>
    </row>
    <row r="495" spans="2:9" x14ac:dyDescent="0.2">
      <c r="B495" s="28"/>
      <c r="C495" s="151"/>
      <c r="D495" s="149" t="s">
        <v>553</v>
      </c>
      <c r="E495" s="225">
        <v>12</v>
      </c>
      <c r="F495" s="184">
        <f t="shared" si="28"/>
        <v>0</v>
      </c>
      <c r="G495" s="207"/>
      <c r="H495" s="90"/>
      <c r="I495" s="33"/>
    </row>
    <row r="496" spans="2:9" x14ac:dyDescent="0.2">
      <c r="B496" s="28"/>
      <c r="C496" s="151"/>
      <c r="D496" s="149" t="s">
        <v>35</v>
      </c>
      <c r="E496" s="225">
        <v>12</v>
      </c>
      <c r="F496" s="184">
        <f t="shared" si="28"/>
        <v>0</v>
      </c>
      <c r="G496" s="207"/>
      <c r="H496" s="90"/>
      <c r="I496" s="33"/>
    </row>
    <row r="497" spans="2:9" x14ac:dyDescent="0.2">
      <c r="B497" s="28"/>
      <c r="C497" s="151"/>
      <c r="D497" s="149" t="s">
        <v>555</v>
      </c>
      <c r="E497" s="225">
        <v>10</v>
      </c>
      <c r="F497" s="184">
        <f t="shared" si="28"/>
        <v>0</v>
      </c>
      <c r="G497" s="207"/>
      <c r="H497" s="90"/>
      <c r="I497" s="33"/>
    </row>
    <row r="498" spans="2:9" x14ac:dyDescent="0.2">
      <c r="B498" s="28"/>
      <c r="C498" s="151"/>
      <c r="D498" s="149" t="s">
        <v>554</v>
      </c>
      <c r="E498" s="225">
        <v>10</v>
      </c>
      <c r="F498" s="184">
        <f t="shared" si="28"/>
        <v>0</v>
      </c>
      <c r="G498" s="207"/>
      <c r="H498" s="90"/>
      <c r="I498" s="33"/>
    </row>
    <row r="499" spans="2:9" x14ac:dyDescent="0.2">
      <c r="B499" s="28"/>
      <c r="C499" s="151"/>
      <c r="D499" s="149" t="s">
        <v>419</v>
      </c>
      <c r="E499" s="225">
        <v>9</v>
      </c>
      <c r="F499" s="150">
        <f t="shared" si="28"/>
        <v>0</v>
      </c>
      <c r="G499" s="76"/>
      <c r="H499" s="90"/>
      <c r="I499" s="33"/>
    </row>
    <row r="500" spans="2:9" x14ac:dyDescent="0.2">
      <c r="B500" s="28"/>
      <c r="C500" s="151"/>
      <c r="D500" s="149" t="s">
        <v>423</v>
      </c>
      <c r="E500" s="225">
        <v>18</v>
      </c>
      <c r="F500" s="150">
        <f t="shared" si="28"/>
        <v>0</v>
      </c>
      <c r="G500" s="76"/>
      <c r="H500" s="90"/>
      <c r="I500" s="33"/>
    </row>
    <row r="501" spans="2:9" x14ac:dyDescent="0.2">
      <c r="B501" s="28"/>
      <c r="C501" s="151"/>
      <c r="D501" s="149" t="s">
        <v>371</v>
      </c>
      <c r="E501" s="225">
        <v>12</v>
      </c>
      <c r="F501" s="150">
        <f t="shared" si="28"/>
        <v>0</v>
      </c>
      <c r="G501" s="76"/>
      <c r="H501" s="90"/>
      <c r="I501" s="33"/>
    </row>
    <row r="502" spans="2:9" x14ac:dyDescent="0.2">
      <c r="B502" s="28"/>
      <c r="C502" s="151"/>
      <c r="D502" s="149" t="s">
        <v>228</v>
      </c>
      <c r="E502" s="225">
        <v>9</v>
      </c>
      <c r="F502" s="150">
        <f t="shared" si="28"/>
        <v>0</v>
      </c>
      <c r="G502" s="76"/>
      <c r="H502" s="90"/>
      <c r="I502" s="33"/>
    </row>
    <row r="503" spans="2:9" x14ac:dyDescent="0.2">
      <c r="B503" s="28"/>
      <c r="C503" s="151"/>
      <c r="D503" s="149" t="s">
        <v>227</v>
      </c>
      <c r="E503" s="225">
        <v>10.75</v>
      </c>
      <c r="F503" s="150">
        <f t="shared" si="28"/>
        <v>0</v>
      </c>
      <c r="G503" s="76"/>
      <c r="H503" s="90"/>
      <c r="I503" s="33"/>
    </row>
    <row r="504" spans="2:9" x14ac:dyDescent="0.2">
      <c r="B504" s="28"/>
      <c r="C504" s="151"/>
      <c r="D504" s="149" t="s">
        <v>368</v>
      </c>
      <c r="E504" s="225">
        <v>14</v>
      </c>
      <c r="F504" s="150">
        <f t="shared" si="28"/>
        <v>0</v>
      </c>
      <c r="G504" s="76"/>
      <c r="H504" s="90"/>
      <c r="I504" s="33"/>
    </row>
    <row r="505" spans="2:9" x14ac:dyDescent="0.2">
      <c r="B505" s="28"/>
      <c r="C505" s="151"/>
      <c r="D505" s="149" t="s">
        <v>68</v>
      </c>
      <c r="E505" s="225">
        <v>6</v>
      </c>
      <c r="F505" s="150">
        <f t="shared" si="28"/>
        <v>0</v>
      </c>
      <c r="G505" s="76"/>
      <c r="H505" s="90"/>
      <c r="I505" s="33"/>
    </row>
    <row r="506" spans="2:9" x14ac:dyDescent="0.2">
      <c r="B506" s="28"/>
      <c r="C506" s="151"/>
      <c r="D506" s="149" t="s">
        <v>420</v>
      </c>
      <c r="E506" s="225">
        <v>7</v>
      </c>
      <c r="F506" s="150">
        <f t="shared" si="28"/>
        <v>0</v>
      </c>
      <c r="G506" s="76"/>
      <c r="H506" s="90"/>
      <c r="I506" s="33"/>
    </row>
    <row r="507" spans="2:9" x14ac:dyDescent="0.2">
      <c r="B507" s="28"/>
      <c r="C507" s="151"/>
      <c r="D507" s="149" t="s">
        <v>66</v>
      </c>
      <c r="E507" s="225">
        <v>4</v>
      </c>
      <c r="F507" s="150">
        <f t="shared" si="28"/>
        <v>0</v>
      </c>
      <c r="G507" s="76"/>
      <c r="H507" s="90"/>
      <c r="I507" s="33"/>
    </row>
    <row r="508" spans="2:9" x14ac:dyDescent="0.2">
      <c r="B508" s="28"/>
      <c r="C508" s="151"/>
      <c r="D508" s="149" t="s">
        <v>69</v>
      </c>
      <c r="E508" s="225">
        <v>8</v>
      </c>
      <c r="F508" s="150">
        <f t="shared" si="28"/>
        <v>0</v>
      </c>
      <c r="G508" s="76"/>
      <c r="H508" s="90"/>
      <c r="I508" s="33"/>
    </row>
    <row r="509" spans="2:9" x14ac:dyDescent="0.2">
      <c r="B509" s="28"/>
      <c r="C509" s="151"/>
      <c r="D509" s="149" t="s">
        <v>67</v>
      </c>
      <c r="E509" s="225">
        <v>8</v>
      </c>
      <c r="F509" s="150">
        <f t="shared" si="28"/>
        <v>0</v>
      </c>
      <c r="G509" s="76"/>
      <c r="H509" s="90"/>
      <c r="I509" s="33"/>
    </row>
    <row r="510" spans="2:9" x14ac:dyDescent="0.2">
      <c r="B510" s="28"/>
      <c r="C510" s="151"/>
      <c r="D510" s="149" t="s">
        <v>424</v>
      </c>
      <c r="E510" s="225">
        <v>9</v>
      </c>
      <c r="F510" s="150">
        <f t="shared" si="28"/>
        <v>0</v>
      </c>
      <c r="G510" s="76"/>
      <c r="H510" s="90"/>
      <c r="I510" s="33"/>
    </row>
    <row r="511" spans="2:9" x14ac:dyDescent="0.2">
      <c r="B511" s="28"/>
      <c r="C511" s="151"/>
      <c r="D511" s="149" t="s">
        <v>37</v>
      </c>
      <c r="E511" s="225">
        <v>22.5</v>
      </c>
      <c r="F511" s="150">
        <f t="shared" si="28"/>
        <v>0</v>
      </c>
      <c r="G511" s="76"/>
      <c r="H511" s="90"/>
      <c r="I511" s="33"/>
    </row>
    <row r="512" spans="2:9" x14ac:dyDescent="0.2">
      <c r="B512" s="28"/>
      <c r="C512" s="151"/>
      <c r="D512" s="149" t="s">
        <v>421</v>
      </c>
      <c r="E512" s="225">
        <v>22.5</v>
      </c>
      <c r="F512" s="150">
        <f t="shared" si="28"/>
        <v>0</v>
      </c>
      <c r="G512" s="76"/>
      <c r="H512" s="90"/>
      <c r="I512" s="33"/>
    </row>
    <row r="513" spans="2:9" x14ac:dyDescent="0.2">
      <c r="B513" s="28"/>
      <c r="C513" s="151"/>
      <c r="D513" s="149" t="s">
        <v>289</v>
      </c>
      <c r="E513" s="225">
        <v>8</v>
      </c>
      <c r="F513" s="150">
        <f t="shared" si="28"/>
        <v>0</v>
      </c>
      <c r="G513" s="76"/>
      <c r="H513" s="90"/>
      <c r="I513" s="33"/>
    </row>
    <row r="514" spans="2:9" x14ac:dyDescent="0.2">
      <c r="B514" s="28"/>
      <c r="C514" s="151"/>
      <c r="D514" s="149" t="s">
        <v>372</v>
      </c>
      <c r="E514" s="225">
        <v>12</v>
      </c>
      <c r="F514" s="150">
        <f t="shared" si="28"/>
        <v>0</v>
      </c>
      <c r="G514" s="76"/>
      <c r="H514" s="90"/>
      <c r="I514" s="33"/>
    </row>
    <row r="515" spans="2:9" x14ac:dyDescent="0.2">
      <c r="B515" s="28"/>
      <c r="C515" s="151"/>
      <c r="D515" s="149" t="s">
        <v>548</v>
      </c>
      <c r="E515" s="225">
        <v>1.5</v>
      </c>
      <c r="F515" s="150">
        <f t="shared" si="28"/>
        <v>0</v>
      </c>
      <c r="G515" s="76"/>
      <c r="H515" s="90"/>
      <c r="I515" s="33"/>
    </row>
    <row r="516" spans="2:9" x14ac:dyDescent="0.2">
      <c r="B516" s="28"/>
      <c r="C516" s="151"/>
      <c r="D516" s="149" t="s">
        <v>70</v>
      </c>
      <c r="E516" s="225">
        <v>7</v>
      </c>
      <c r="F516" s="150">
        <f t="shared" si="28"/>
        <v>0</v>
      </c>
      <c r="G516" s="76"/>
      <c r="H516" s="90"/>
      <c r="I516" s="33"/>
    </row>
    <row r="517" spans="2:9" x14ac:dyDescent="0.2">
      <c r="B517" s="28"/>
      <c r="C517" s="151"/>
      <c r="D517" s="149" t="s">
        <v>422</v>
      </c>
      <c r="E517" s="225">
        <v>9</v>
      </c>
      <c r="F517" s="150">
        <f t="shared" si="28"/>
        <v>0</v>
      </c>
      <c r="G517" s="76"/>
      <c r="H517" s="90"/>
      <c r="I517" s="33"/>
    </row>
    <row r="518" spans="2:9" x14ac:dyDescent="0.2">
      <c r="B518" s="28"/>
      <c r="C518" s="151"/>
      <c r="D518" s="149" t="s">
        <v>38</v>
      </c>
      <c r="E518" s="225">
        <v>3.5</v>
      </c>
      <c r="F518" s="150">
        <f t="shared" si="28"/>
        <v>0</v>
      </c>
      <c r="G518" s="76"/>
      <c r="H518" s="90"/>
      <c r="I518" s="33"/>
    </row>
    <row r="519" spans="2:9" x14ac:dyDescent="0.2">
      <c r="B519" s="28"/>
      <c r="C519" s="151"/>
      <c r="D519" s="149" t="s">
        <v>557</v>
      </c>
      <c r="E519" s="225">
        <v>3.5</v>
      </c>
      <c r="F519" s="150">
        <f t="shared" si="28"/>
        <v>0</v>
      </c>
      <c r="G519" s="76"/>
      <c r="H519" s="90"/>
      <c r="I519" s="33"/>
    </row>
    <row r="520" spans="2:9" x14ac:dyDescent="0.2">
      <c r="B520" s="28"/>
      <c r="C520" s="151"/>
      <c r="D520" s="149" t="s">
        <v>556</v>
      </c>
      <c r="E520" s="225">
        <v>10</v>
      </c>
      <c r="F520" s="150">
        <f t="shared" si="28"/>
        <v>0</v>
      </c>
      <c r="G520" s="76"/>
      <c r="H520" s="90"/>
      <c r="I520" s="33"/>
    </row>
    <row r="521" spans="2:9" x14ac:dyDescent="0.2">
      <c r="B521" s="28"/>
      <c r="C521" s="151"/>
      <c r="D521" s="149" t="s">
        <v>310</v>
      </c>
      <c r="E521" s="225">
        <v>7</v>
      </c>
      <c r="F521" s="150">
        <f t="shared" si="28"/>
        <v>0</v>
      </c>
      <c r="G521" s="76"/>
      <c r="H521" s="90"/>
      <c r="I521" s="33"/>
    </row>
    <row r="522" spans="2:9" x14ac:dyDescent="0.2">
      <c r="B522" s="28"/>
      <c r="C522" s="187"/>
      <c r="D522" s="149" t="s">
        <v>39</v>
      </c>
      <c r="E522" s="225">
        <v>9</v>
      </c>
      <c r="F522" s="184">
        <f t="shared" si="28"/>
        <v>0</v>
      </c>
      <c r="G522" s="76"/>
      <c r="H522" s="90"/>
      <c r="I522" s="33"/>
    </row>
    <row r="523" spans="2:9" x14ac:dyDescent="0.2">
      <c r="B523" s="28"/>
      <c r="C523" s="160"/>
      <c r="D523" s="154"/>
      <c r="E523" s="236"/>
      <c r="F523" s="155"/>
      <c r="G523" s="76"/>
      <c r="H523" s="90"/>
      <c r="I523" s="33"/>
    </row>
    <row r="524" spans="2:9" x14ac:dyDescent="0.2">
      <c r="B524" s="28"/>
      <c r="C524" s="153" t="s">
        <v>75</v>
      </c>
      <c r="D524" s="154"/>
      <c r="E524" s="235"/>
      <c r="F524" s="155"/>
      <c r="G524" s="76"/>
      <c r="H524" s="90"/>
      <c r="I524" s="33"/>
    </row>
    <row r="525" spans="2:9" x14ac:dyDescent="0.2">
      <c r="B525" s="28"/>
      <c r="C525" s="189"/>
      <c r="D525" s="149" t="s">
        <v>432</v>
      </c>
      <c r="E525" s="225">
        <v>3</v>
      </c>
      <c r="F525" s="184">
        <f t="shared" ref="F525:F531" si="29">C525*E525</f>
        <v>0</v>
      </c>
      <c r="G525" s="69"/>
      <c r="H525" s="70"/>
      <c r="I525" s="33"/>
    </row>
    <row r="526" spans="2:9" x14ac:dyDescent="0.2">
      <c r="B526" s="28"/>
      <c r="C526" s="189"/>
      <c r="D526" s="149" t="s">
        <v>509</v>
      </c>
      <c r="E526" s="225">
        <v>8</v>
      </c>
      <c r="F526" s="184">
        <f t="shared" si="29"/>
        <v>0</v>
      </c>
      <c r="G526" s="69"/>
      <c r="H526" s="70"/>
      <c r="I526" s="33"/>
    </row>
    <row r="527" spans="2:9" s="1" customFormat="1" ht="12" customHeight="1" x14ac:dyDescent="0.2">
      <c r="B527" s="13"/>
      <c r="C527" s="151"/>
      <c r="D527" s="149" t="s">
        <v>313</v>
      </c>
      <c r="E527" s="225">
        <v>3</v>
      </c>
      <c r="F527" s="184">
        <f t="shared" si="29"/>
        <v>0</v>
      </c>
      <c r="G527" s="69"/>
      <c r="H527" s="70"/>
      <c r="I527" s="26"/>
    </row>
    <row r="528" spans="2:9" s="1" customFormat="1" ht="12" customHeight="1" x14ac:dyDescent="0.2">
      <c r="B528" s="13"/>
      <c r="C528" s="151"/>
      <c r="D528" s="149" t="s">
        <v>240</v>
      </c>
      <c r="E528" s="225">
        <v>5</v>
      </c>
      <c r="F528" s="184">
        <f t="shared" si="29"/>
        <v>0</v>
      </c>
      <c r="G528" s="69"/>
      <c r="H528" s="70"/>
      <c r="I528" s="26"/>
    </row>
    <row r="529" spans="2:9" s="1" customFormat="1" ht="12" customHeight="1" x14ac:dyDescent="0.2">
      <c r="B529" s="13"/>
      <c r="C529" s="151"/>
      <c r="D529" s="149" t="s">
        <v>311</v>
      </c>
      <c r="E529" s="225">
        <v>2</v>
      </c>
      <c r="F529" s="184">
        <f t="shared" si="29"/>
        <v>0</v>
      </c>
      <c r="G529" s="69"/>
      <c r="H529" s="70"/>
      <c r="I529" s="26"/>
    </row>
    <row r="530" spans="2:9" x14ac:dyDescent="0.2">
      <c r="B530" s="28"/>
      <c r="C530" s="151"/>
      <c r="D530" s="149" t="s">
        <v>290</v>
      </c>
      <c r="E530" s="225">
        <v>2</v>
      </c>
      <c r="F530" s="184">
        <f t="shared" si="29"/>
        <v>0</v>
      </c>
      <c r="G530" s="207"/>
      <c r="H530" s="90"/>
      <c r="I530" s="33"/>
    </row>
    <row r="531" spans="2:9" x14ac:dyDescent="0.2">
      <c r="B531" s="28"/>
      <c r="C531" s="192"/>
      <c r="D531" s="190" t="s">
        <v>312</v>
      </c>
      <c r="E531" s="237">
        <v>2</v>
      </c>
      <c r="F531" s="184">
        <f t="shared" si="29"/>
        <v>0</v>
      </c>
      <c r="G531" s="207"/>
      <c r="H531" s="90"/>
      <c r="I531" s="33"/>
    </row>
    <row r="532" spans="2:9" x14ac:dyDescent="0.2">
      <c r="B532" s="28"/>
      <c r="C532" s="193"/>
      <c r="D532" s="194"/>
      <c r="E532" s="238" t="s">
        <v>178</v>
      </c>
      <c r="F532" s="195">
        <f>SUM(F296:F531)</f>
        <v>0</v>
      </c>
      <c r="G532" s="76"/>
      <c r="H532" s="90"/>
      <c r="I532" s="33"/>
    </row>
    <row r="533" spans="2:9" x14ac:dyDescent="0.2">
      <c r="B533" s="28"/>
      <c r="C533" s="153"/>
      <c r="D533" s="176"/>
      <c r="E533" s="230"/>
      <c r="F533" s="196"/>
      <c r="G533" s="76"/>
      <c r="H533" s="90"/>
      <c r="I533" s="33"/>
    </row>
    <row r="534" spans="2:9" x14ac:dyDescent="0.2">
      <c r="B534" s="28"/>
      <c r="C534" s="197"/>
      <c r="D534" s="154"/>
      <c r="E534" s="239"/>
      <c r="F534" s="196"/>
      <c r="G534" s="76"/>
      <c r="H534" s="90"/>
      <c r="I534" s="33"/>
    </row>
    <row r="535" spans="2:9" x14ac:dyDescent="0.2">
      <c r="B535" s="28"/>
      <c r="C535" s="197"/>
      <c r="D535" s="154"/>
      <c r="E535" s="239"/>
      <c r="F535" s="196"/>
      <c r="G535" s="157"/>
      <c r="H535" s="90"/>
      <c r="I535" s="33"/>
    </row>
    <row r="536" spans="2:9" x14ac:dyDescent="0.2">
      <c r="B536" s="28"/>
      <c r="C536" s="198" t="s">
        <v>265</v>
      </c>
      <c r="D536" s="199"/>
      <c r="E536" s="240"/>
      <c r="F536" s="199"/>
      <c r="G536" s="196"/>
      <c r="H536" s="70"/>
      <c r="I536" s="33"/>
    </row>
    <row r="537" spans="2:9" x14ac:dyDescent="0.2">
      <c r="B537" s="28"/>
      <c r="C537" s="200"/>
      <c r="D537" s="201"/>
      <c r="E537" s="241"/>
      <c r="F537" s="201"/>
      <c r="G537" s="196"/>
      <c r="H537" s="70"/>
      <c r="I537" s="33"/>
    </row>
    <row r="538" spans="2:9" x14ac:dyDescent="0.2">
      <c r="B538" s="28"/>
      <c r="C538" s="151"/>
      <c r="D538" s="149" t="s">
        <v>194</v>
      </c>
      <c r="E538" s="242">
        <v>20</v>
      </c>
      <c r="F538" s="184">
        <f t="shared" ref="F538:F576" si="30">C538*E538</f>
        <v>0</v>
      </c>
      <c r="G538" s="196"/>
      <c r="H538" s="70"/>
      <c r="I538" s="33"/>
    </row>
    <row r="539" spans="2:9" x14ac:dyDescent="0.2">
      <c r="B539" s="28"/>
      <c r="C539" s="151"/>
      <c r="D539" s="149" t="s">
        <v>559</v>
      </c>
      <c r="E539" s="242">
        <v>800</v>
      </c>
      <c r="F539" s="209">
        <f t="shared" si="30"/>
        <v>0</v>
      </c>
      <c r="G539" s="196"/>
      <c r="H539" s="70"/>
      <c r="I539" s="33"/>
    </row>
    <row r="540" spans="2:9" x14ac:dyDescent="0.2">
      <c r="B540" s="28"/>
      <c r="C540" s="151"/>
      <c r="D540" s="149" t="s">
        <v>558</v>
      </c>
      <c r="E540" s="242">
        <v>200</v>
      </c>
      <c r="F540" s="209">
        <f t="shared" si="30"/>
        <v>0</v>
      </c>
      <c r="G540" s="196"/>
      <c r="H540" s="70"/>
      <c r="I540" s="33"/>
    </row>
    <row r="541" spans="2:9" x14ac:dyDescent="0.2">
      <c r="B541" s="28"/>
      <c r="C541" s="151"/>
      <c r="D541" s="149" t="s">
        <v>266</v>
      </c>
      <c r="E541" s="225">
        <v>20</v>
      </c>
      <c r="F541" s="184">
        <f t="shared" si="30"/>
        <v>0</v>
      </c>
      <c r="G541" s="208"/>
      <c r="H541" s="90"/>
      <c r="I541" s="33"/>
    </row>
    <row r="542" spans="2:9" x14ac:dyDescent="0.2">
      <c r="B542" s="28"/>
      <c r="C542" s="151"/>
      <c r="D542" s="149" t="s">
        <v>510</v>
      </c>
      <c r="E542" s="225">
        <v>10</v>
      </c>
      <c r="F542" s="150">
        <f t="shared" si="30"/>
        <v>0</v>
      </c>
      <c r="G542" s="164"/>
      <c r="H542" s="90"/>
      <c r="I542" s="33"/>
    </row>
    <row r="543" spans="2:9" x14ac:dyDescent="0.2">
      <c r="B543" s="28"/>
      <c r="C543" s="151"/>
      <c r="D543" s="149" t="s">
        <v>195</v>
      </c>
      <c r="E543" s="225">
        <v>10</v>
      </c>
      <c r="F543" s="150">
        <f t="shared" si="30"/>
        <v>0</v>
      </c>
      <c r="G543" s="164"/>
      <c r="H543" s="90"/>
      <c r="I543" s="33"/>
    </row>
    <row r="544" spans="2:9" x14ac:dyDescent="0.2">
      <c r="B544" s="28"/>
      <c r="C544" s="151"/>
      <c r="D544" s="149" t="s">
        <v>196</v>
      </c>
      <c r="E544" s="225">
        <v>15</v>
      </c>
      <c r="F544" s="150">
        <f t="shared" si="30"/>
        <v>0</v>
      </c>
      <c r="G544" s="164"/>
      <c r="H544" s="90"/>
      <c r="I544" s="33"/>
    </row>
    <row r="545" spans="2:9" x14ac:dyDescent="0.2">
      <c r="B545" s="28"/>
      <c r="C545" s="151"/>
      <c r="D545" s="149" t="s">
        <v>295</v>
      </c>
      <c r="E545" s="225">
        <v>9</v>
      </c>
      <c r="F545" s="150">
        <f t="shared" si="30"/>
        <v>0</v>
      </c>
      <c r="G545" s="164"/>
      <c r="H545" s="90"/>
      <c r="I545" s="33"/>
    </row>
    <row r="546" spans="2:9" x14ac:dyDescent="0.2">
      <c r="B546" s="28"/>
      <c r="C546" s="151"/>
      <c r="D546" s="149" t="s">
        <v>560</v>
      </c>
      <c r="E546" s="225">
        <v>40</v>
      </c>
      <c r="F546" s="150">
        <f t="shared" si="30"/>
        <v>0</v>
      </c>
      <c r="G546" s="164"/>
      <c r="H546" s="90"/>
      <c r="I546" s="33"/>
    </row>
    <row r="547" spans="2:9" x14ac:dyDescent="0.2">
      <c r="B547" s="28"/>
      <c r="C547" s="151"/>
      <c r="D547" s="149" t="s">
        <v>511</v>
      </c>
      <c r="E547" s="225">
        <v>100</v>
      </c>
      <c r="F547" s="150">
        <f t="shared" si="30"/>
        <v>0</v>
      </c>
      <c r="G547" s="164"/>
      <c r="H547" s="90"/>
      <c r="I547" s="33"/>
    </row>
    <row r="548" spans="2:9" x14ac:dyDescent="0.2">
      <c r="B548" s="28"/>
      <c r="C548" s="151"/>
      <c r="D548" s="149" t="s">
        <v>512</v>
      </c>
      <c r="E548" s="225">
        <v>25</v>
      </c>
      <c r="F548" s="150">
        <f t="shared" si="30"/>
        <v>0</v>
      </c>
      <c r="G548" s="164"/>
      <c r="H548" s="90"/>
      <c r="I548" s="33"/>
    </row>
    <row r="549" spans="2:9" x14ac:dyDescent="0.2">
      <c r="B549" s="28"/>
      <c r="C549" s="151"/>
      <c r="D549" s="149" t="s">
        <v>513</v>
      </c>
      <c r="E549" s="225">
        <v>15</v>
      </c>
      <c r="F549" s="150">
        <f t="shared" si="30"/>
        <v>0</v>
      </c>
      <c r="G549" s="164"/>
      <c r="H549" s="90"/>
      <c r="I549" s="33"/>
    </row>
    <row r="550" spans="2:9" x14ac:dyDescent="0.2">
      <c r="B550" s="28"/>
      <c r="C550" s="151"/>
      <c r="D550" s="149" t="s">
        <v>561</v>
      </c>
      <c r="E550" s="225">
        <v>260</v>
      </c>
      <c r="F550" s="150">
        <f t="shared" si="30"/>
        <v>0</v>
      </c>
      <c r="G550" s="164"/>
      <c r="H550" s="90"/>
      <c r="I550" s="33"/>
    </row>
    <row r="551" spans="2:9" x14ac:dyDescent="0.2">
      <c r="B551" s="28"/>
      <c r="C551" s="151"/>
      <c r="D551" s="149" t="s">
        <v>563</v>
      </c>
      <c r="E551" s="225">
        <v>4</v>
      </c>
      <c r="F551" s="150">
        <f t="shared" si="30"/>
        <v>0</v>
      </c>
      <c r="G551" s="164"/>
      <c r="H551" s="90"/>
      <c r="I551" s="33"/>
    </row>
    <row r="552" spans="2:9" x14ac:dyDescent="0.2">
      <c r="B552" s="28"/>
      <c r="C552" s="151"/>
      <c r="D552" s="149" t="s">
        <v>564</v>
      </c>
      <c r="E552" s="225">
        <v>2</v>
      </c>
      <c r="F552" s="150">
        <f t="shared" si="30"/>
        <v>0</v>
      </c>
      <c r="G552" s="164"/>
      <c r="H552" s="90"/>
      <c r="I552" s="33"/>
    </row>
    <row r="553" spans="2:9" s="36" customFormat="1" x14ac:dyDescent="0.2">
      <c r="B553" s="34"/>
      <c r="C553" s="151"/>
      <c r="D553" s="149" t="s">
        <v>190</v>
      </c>
      <c r="E553" s="225">
        <v>100</v>
      </c>
      <c r="F553" s="150">
        <f t="shared" si="30"/>
        <v>0</v>
      </c>
      <c r="G553" s="164"/>
      <c r="H553" s="90"/>
      <c r="I553" s="35"/>
    </row>
    <row r="554" spans="2:9" s="36" customFormat="1" x14ac:dyDescent="0.2">
      <c r="B554" s="34"/>
      <c r="C554" s="151"/>
      <c r="D554" s="149" t="s">
        <v>189</v>
      </c>
      <c r="E554" s="225">
        <v>200</v>
      </c>
      <c r="F554" s="150">
        <f t="shared" si="30"/>
        <v>0</v>
      </c>
      <c r="G554" s="164"/>
      <c r="H554" s="90"/>
      <c r="I554" s="35"/>
    </row>
    <row r="555" spans="2:9" s="36" customFormat="1" x14ac:dyDescent="0.2">
      <c r="B555" s="34"/>
      <c r="C555" s="151"/>
      <c r="D555" s="149" t="s">
        <v>188</v>
      </c>
      <c r="E555" s="225">
        <v>100</v>
      </c>
      <c r="F555" s="150">
        <f t="shared" si="30"/>
        <v>0</v>
      </c>
      <c r="G555" s="164"/>
      <c r="H555" s="90"/>
      <c r="I555" s="35"/>
    </row>
    <row r="556" spans="2:9" x14ac:dyDescent="0.2">
      <c r="B556" s="28"/>
      <c r="C556" s="151"/>
      <c r="D556" s="149" t="s">
        <v>187</v>
      </c>
      <c r="E556" s="225">
        <v>45</v>
      </c>
      <c r="F556" s="150">
        <f t="shared" si="30"/>
        <v>0</v>
      </c>
      <c r="G556" s="164"/>
      <c r="H556" s="90"/>
      <c r="I556" s="33"/>
    </row>
    <row r="557" spans="2:9" x14ac:dyDescent="0.2">
      <c r="B557" s="28"/>
      <c r="C557" s="151"/>
      <c r="D557" s="149" t="s">
        <v>292</v>
      </c>
      <c r="E557" s="225">
        <v>25</v>
      </c>
      <c r="F557" s="150">
        <f t="shared" si="30"/>
        <v>0</v>
      </c>
      <c r="G557" s="164"/>
      <c r="H557" s="90"/>
      <c r="I557" s="33"/>
    </row>
    <row r="558" spans="2:9" x14ac:dyDescent="0.2">
      <c r="B558" s="28"/>
      <c r="C558" s="151"/>
      <c r="D558" s="149" t="s">
        <v>314</v>
      </c>
      <c r="E558" s="225">
        <v>25</v>
      </c>
      <c r="F558" s="150">
        <f t="shared" si="30"/>
        <v>0</v>
      </c>
      <c r="G558" s="164"/>
      <c r="H558" s="90"/>
      <c r="I558" s="33"/>
    </row>
    <row r="559" spans="2:9" x14ac:dyDescent="0.2">
      <c r="B559" s="28"/>
      <c r="C559" s="151"/>
      <c r="D559" s="149" t="s">
        <v>514</v>
      </c>
      <c r="E559" s="225">
        <v>25</v>
      </c>
      <c r="F559" s="150">
        <f t="shared" si="30"/>
        <v>0</v>
      </c>
      <c r="G559" s="164"/>
      <c r="H559" s="90"/>
      <c r="I559" s="33"/>
    </row>
    <row r="560" spans="2:9" s="36" customFormat="1" x14ac:dyDescent="0.2">
      <c r="B560" s="34"/>
      <c r="C560" s="151"/>
      <c r="D560" s="149" t="s">
        <v>515</v>
      </c>
      <c r="E560" s="225">
        <v>25</v>
      </c>
      <c r="F560" s="150">
        <f t="shared" si="30"/>
        <v>0</v>
      </c>
      <c r="G560" s="164"/>
      <c r="H560" s="90"/>
      <c r="I560" s="35"/>
    </row>
    <row r="561" spans="2:9" x14ac:dyDescent="0.2">
      <c r="B561" s="28"/>
      <c r="C561" s="151"/>
      <c r="D561" s="149" t="s">
        <v>516</v>
      </c>
      <c r="E561" s="225">
        <v>25</v>
      </c>
      <c r="F561" s="150">
        <f t="shared" si="30"/>
        <v>0</v>
      </c>
      <c r="G561" s="164"/>
      <c r="H561" s="90"/>
      <c r="I561" s="33"/>
    </row>
    <row r="562" spans="2:9" x14ac:dyDescent="0.2">
      <c r="B562" s="28"/>
      <c r="C562" s="151"/>
      <c r="D562" s="149" t="s">
        <v>517</v>
      </c>
      <c r="E562" s="225">
        <v>25</v>
      </c>
      <c r="F562" s="150">
        <f t="shared" si="30"/>
        <v>0</v>
      </c>
      <c r="G562" s="164"/>
      <c r="H562" s="90"/>
      <c r="I562" s="33"/>
    </row>
    <row r="563" spans="2:9" x14ac:dyDescent="0.2">
      <c r="B563" s="28"/>
      <c r="C563" s="151"/>
      <c r="D563" s="149" t="s">
        <v>191</v>
      </c>
      <c r="E563" s="225">
        <v>20</v>
      </c>
      <c r="F563" s="150">
        <f t="shared" si="30"/>
        <v>0</v>
      </c>
      <c r="G563" s="164"/>
      <c r="H563" s="90"/>
      <c r="I563" s="33"/>
    </row>
    <row r="564" spans="2:9" x14ac:dyDescent="0.2">
      <c r="B564" s="28"/>
      <c r="C564" s="151"/>
      <c r="D564" s="149" t="s">
        <v>562</v>
      </c>
      <c r="E564" s="225">
        <v>260</v>
      </c>
      <c r="F564" s="150">
        <f t="shared" si="30"/>
        <v>0</v>
      </c>
      <c r="G564" s="164"/>
      <c r="H564" s="90"/>
      <c r="I564" s="33"/>
    </row>
    <row r="565" spans="2:9" x14ac:dyDescent="0.2">
      <c r="B565" s="28"/>
      <c r="C565" s="151"/>
      <c r="D565" s="149" t="s">
        <v>464</v>
      </c>
      <c r="E565" s="225">
        <v>20</v>
      </c>
      <c r="F565" s="150">
        <f t="shared" si="30"/>
        <v>0</v>
      </c>
      <c r="G565" s="164"/>
      <c r="H565" s="90"/>
      <c r="I565" s="33"/>
    </row>
    <row r="566" spans="2:9" x14ac:dyDescent="0.2">
      <c r="B566" s="28"/>
      <c r="C566" s="151"/>
      <c r="D566" s="149" t="s">
        <v>565</v>
      </c>
      <c r="E566" s="225">
        <v>75</v>
      </c>
      <c r="F566" s="150">
        <f t="shared" si="30"/>
        <v>0</v>
      </c>
      <c r="G566" s="164"/>
      <c r="H566" s="90"/>
      <c r="I566" s="33"/>
    </row>
    <row r="567" spans="2:9" x14ac:dyDescent="0.2">
      <c r="B567" s="28"/>
      <c r="C567" s="151"/>
      <c r="D567" s="202" t="s">
        <v>279</v>
      </c>
      <c r="E567" s="225">
        <v>5</v>
      </c>
      <c r="F567" s="150">
        <f t="shared" si="30"/>
        <v>0</v>
      </c>
      <c r="G567" s="164"/>
      <c r="H567" s="90"/>
      <c r="I567" s="33"/>
    </row>
    <row r="568" spans="2:9" x14ac:dyDescent="0.2">
      <c r="B568" s="28"/>
      <c r="C568" s="151"/>
      <c r="D568" s="149" t="s">
        <v>224</v>
      </c>
      <c r="E568" s="225">
        <v>35</v>
      </c>
      <c r="F568" s="150">
        <f t="shared" si="30"/>
        <v>0</v>
      </c>
      <c r="G568" s="164"/>
      <c r="H568" s="90"/>
      <c r="I568" s="33"/>
    </row>
    <row r="569" spans="2:9" x14ac:dyDescent="0.2">
      <c r="B569" s="28"/>
      <c r="C569" s="151"/>
      <c r="D569" s="149" t="s">
        <v>520</v>
      </c>
      <c r="E569" s="225">
        <v>10</v>
      </c>
      <c r="F569" s="150">
        <f t="shared" si="30"/>
        <v>0</v>
      </c>
      <c r="G569" s="164"/>
      <c r="H569" s="90"/>
      <c r="I569" s="33"/>
    </row>
    <row r="570" spans="2:9" x14ac:dyDescent="0.2">
      <c r="B570" s="28"/>
      <c r="C570" s="151"/>
      <c r="D570" s="149" t="s">
        <v>518</v>
      </c>
      <c r="E570" s="225">
        <v>25</v>
      </c>
      <c r="F570" s="184">
        <f t="shared" si="30"/>
        <v>0</v>
      </c>
      <c r="G570" s="164"/>
      <c r="H570" s="90"/>
      <c r="I570" s="33"/>
    </row>
    <row r="571" spans="2:9" x14ac:dyDescent="0.2">
      <c r="B571" s="28"/>
      <c r="C571" s="151"/>
      <c r="D571" s="149" t="s">
        <v>519</v>
      </c>
      <c r="E571" s="225">
        <v>15</v>
      </c>
      <c r="F571" s="184">
        <f t="shared" si="30"/>
        <v>0</v>
      </c>
      <c r="G571" s="164"/>
      <c r="H571" s="90"/>
      <c r="I571" s="33"/>
    </row>
    <row r="572" spans="2:9" x14ac:dyDescent="0.2">
      <c r="B572" s="28"/>
      <c r="C572" s="185"/>
      <c r="D572" s="149" t="s">
        <v>192</v>
      </c>
      <c r="E572" s="225">
        <v>25</v>
      </c>
      <c r="F572" s="184">
        <f t="shared" si="30"/>
        <v>0</v>
      </c>
      <c r="G572" s="164"/>
      <c r="H572" s="90"/>
      <c r="I572" s="33"/>
    </row>
    <row r="573" spans="2:9" x14ac:dyDescent="0.2">
      <c r="B573" s="28"/>
      <c r="C573" s="203"/>
      <c r="D573" s="202" t="s">
        <v>280</v>
      </c>
      <c r="E573" s="225">
        <v>16</v>
      </c>
      <c r="F573" s="184">
        <f t="shared" si="30"/>
        <v>0</v>
      </c>
      <c r="G573" s="157"/>
      <c r="H573" s="90"/>
      <c r="I573" s="33"/>
    </row>
    <row r="574" spans="2:9" x14ac:dyDescent="0.2">
      <c r="B574" s="28"/>
      <c r="C574" s="185"/>
      <c r="D574" s="202" t="s">
        <v>281</v>
      </c>
      <c r="E574" s="225">
        <v>22</v>
      </c>
      <c r="F574" s="184">
        <f t="shared" si="30"/>
        <v>0</v>
      </c>
      <c r="G574" s="157"/>
      <c r="H574" s="90"/>
      <c r="I574" s="33"/>
    </row>
    <row r="575" spans="2:9" x14ac:dyDescent="0.2">
      <c r="B575" s="28"/>
      <c r="C575" s="203"/>
      <c r="D575" s="149" t="s">
        <v>521</v>
      </c>
      <c r="E575" s="225">
        <v>50</v>
      </c>
      <c r="F575" s="184">
        <f t="shared" si="30"/>
        <v>0</v>
      </c>
      <c r="G575" s="196"/>
      <c r="H575" s="70"/>
      <c r="I575" s="33"/>
    </row>
    <row r="576" spans="2:9" x14ac:dyDescent="0.2">
      <c r="B576" s="28"/>
      <c r="C576" s="151"/>
      <c r="D576" s="149" t="s">
        <v>293</v>
      </c>
      <c r="E576" s="225">
        <v>25</v>
      </c>
      <c r="F576" s="184">
        <f t="shared" si="30"/>
        <v>0</v>
      </c>
      <c r="G576" s="196"/>
      <c r="H576" s="70"/>
      <c r="I576" s="33"/>
    </row>
    <row r="577" spans="2:9" x14ac:dyDescent="0.2">
      <c r="B577" s="28"/>
      <c r="C577" s="204"/>
      <c r="D577" s="205"/>
      <c r="E577" s="243" t="s">
        <v>178</v>
      </c>
      <c r="F577" s="206">
        <f>SUM(F538:F576)</f>
        <v>0</v>
      </c>
      <c r="G577" s="196"/>
      <c r="H577" s="70"/>
      <c r="I577" s="33"/>
    </row>
    <row r="578" spans="2:9" x14ac:dyDescent="0.2">
      <c r="B578" s="28"/>
      <c r="C578" s="108"/>
      <c r="D578" s="49"/>
      <c r="E578" s="244"/>
      <c r="F578" s="48"/>
      <c r="G578" s="196"/>
      <c r="H578" s="70"/>
      <c r="I578" s="33"/>
    </row>
    <row r="579" spans="2:9" x14ac:dyDescent="0.2">
      <c r="B579" s="28"/>
      <c r="C579" s="101" t="s">
        <v>283</v>
      </c>
      <c r="D579" s="102"/>
      <c r="E579" s="245"/>
      <c r="F579" s="120"/>
      <c r="G579" s="197"/>
      <c r="H579" s="70"/>
      <c r="I579" s="40"/>
    </row>
    <row r="580" spans="2:9" x14ac:dyDescent="0.2">
      <c r="B580" s="28"/>
      <c r="C580" s="103"/>
      <c r="D580" s="104"/>
      <c r="E580" s="246"/>
      <c r="F580" s="121"/>
      <c r="G580" s="196"/>
      <c r="H580" s="70"/>
      <c r="I580" s="33"/>
    </row>
    <row r="581" spans="2:9" x14ac:dyDescent="0.2">
      <c r="B581" s="28"/>
      <c r="C581" s="47"/>
      <c r="D581" s="52" t="s">
        <v>183</v>
      </c>
      <c r="E581" s="58">
        <v>0</v>
      </c>
      <c r="F581" s="62">
        <f t="shared" ref="F581:F591" si="31">C581*E581</f>
        <v>0</v>
      </c>
      <c r="G581" s="107"/>
      <c r="H581" s="91"/>
      <c r="I581" s="33"/>
    </row>
    <row r="582" spans="2:9" x14ac:dyDescent="0.2">
      <c r="B582" s="28"/>
      <c r="C582" s="47"/>
      <c r="D582" s="52" t="s">
        <v>183</v>
      </c>
      <c r="E582" s="58">
        <v>0</v>
      </c>
      <c r="F582" s="62">
        <f t="shared" si="31"/>
        <v>0</v>
      </c>
      <c r="G582" s="84"/>
      <c r="H582" s="91"/>
      <c r="I582" s="33"/>
    </row>
    <row r="583" spans="2:9" x14ac:dyDescent="0.2">
      <c r="B583" s="28"/>
      <c r="C583" s="47"/>
      <c r="D583" s="52" t="s">
        <v>183</v>
      </c>
      <c r="E583" s="58">
        <v>0</v>
      </c>
      <c r="F583" s="62">
        <f t="shared" si="31"/>
        <v>0</v>
      </c>
      <c r="G583" s="84"/>
      <c r="H583" s="91"/>
      <c r="I583" s="33"/>
    </row>
    <row r="584" spans="2:9" x14ac:dyDescent="0.2">
      <c r="B584" s="28"/>
      <c r="C584" s="47"/>
      <c r="D584" s="52" t="s">
        <v>183</v>
      </c>
      <c r="E584" s="58">
        <v>0</v>
      </c>
      <c r="F584" s="62">
        <f t="shared" si="31"/>
        <v>0</v>
      </c>
      <c r="G584" s="78"/>
      <c r="H584" s="70"/>
      <c r="I584" s="33"/>
    </row>
    <row r="585" spans="2:9" x14ac:dyDescent="0.2">
      <c r="B585" s="28"/>
      <c r="C585" s="47"/>
      <c r="D585" s="52" t="s">
        <v>183</v>
      </c>
      <c r="E585" s="58">
        <v>0</v>
      </c>
      <c r="F585" s="62">
        <f t="shared" si="31"/>
        <v>0</v>
      </c>
      <c r="G585" s="78"/>
      <c r="H585" s="70"/>
      <c r="I585" s="33"/>
    </row>
    <row r="586" spans="2:9" x14ac:dyDescent="0.2">
      <c r="B586" s="28"/>
      <c r="C586" s="47"/>
      <c r="D586" s="52" t="s">
        <v>183</v>
      </c>
      <c r="E586" s="58">
        <v>0</v>
      </c>
      <c r="F586" s="62">
        <f t="shared" si="31"/>
        <v>0</v>
      </c>
      <c r="G586" s="78"/>
      <c r="H586" s="70"/>
      <c r="I586" s="33"/>
    </row>
    <row r="587" spans="2:9" x14ac:dyDescent="0.2">
      <c r="B587" s="28"/>
      <c r="C587" s="47"/>
      <c r="D587" s="52" t="s">
        <v>183</v>
      </c>
      <c r="E587" s="58">
        <v>0</v>
      </c>
      <c r="F587" s="62">
        <f t="shared" si="31"/>
        <v>0</v>
      </c>
      <c r="G587" s="78"/>
      <c r="H587" s="70"/>
      <c r="I587" s="33"/>
    </row>
    <row r="588" spans="2:9" x14ac:dyDescent="0.2">
      <c r="B588" s="28"/>
      <c r="C588" s="47"/>
      <c r="D588" s="52" t="s">
        <v>183</v>
      </c>
      <c r="E588" s="58">
        <v>0</v>
      </c>
      <c r="F588" s="62">
        <f t="shared" si="31"/>
        <v>0</v>
      </c>
      <c r="G588" s="78"/>
      <c r="H588" s="70"/>
      <c r="I588" s="33"/>
    </row>
    <row r="589" spans="2:9" x14ac:dyDescent="0.2">
      <c r="B589" s="28"/>
      <c r="C589" s="47"/>
      <c r="D589" s="52" t="s">
        <v>183</v>
      </c>
      <c r="E589" s="58">
        <v>0</v>
      </c>
      <c r="F589" s="62">
        <f t="shared" si="31"/>
        <v>0</v>
      </c>
      <c r="G589" s="78"/>
      <c r="H589" s="70"/>
      <c r="I589" s="33"/>
    </row>
    <row r="590" spans="2:9" x14ac:dyDescent="0.2">
      <c r="B590" s="28"/>
      <c r="C590" s="110"/>
      <c r="D590" s="52" t="s">
        <v>183</v>
      </c>
      <c r="E590" s="58">
        <v>0</v>
      </c>
      <c r="F590" s="94">
        <f t="shared" si="31"/>
        <v>0</v>
      </c>
      <c r="G590" s="78"/>
      <c r="H590" s="70"/>
      <c r="I590" s="33"/>
    </row>
    <row r="591" spans="2:9" x14ac:dyDescent="0.2">
      <c r="B591" s="28"/>
      <c r="C591" s="106"/>
      <c r="D591" s="109" t="s">
        <v>183</v>
      </c>
      <c r="E591" s="111">
        <v>0</v>
      </c>
      <c r="F591" s="94">
        <f t="shared" si="31"/>
        <v>0</v>
      </c>
      <c r="G591" s="78"/>
      <c r="H591" s="70"/>
      <c r="I591" s="33"/>
    </row>
    <row r="592" spans="2:9" x14ac:dyDescent="0.2">
      <c r="B592" s="28"/>
      <c r="C592" s="112"/>
      <c r="D592" s="113"/>
      <c r="E592" s="247" t="s">
        <v>178</v>
      </c>
      <c r="F592" s="114">
        <f>SUM(F580:F591)</f>
        <v>0</v>
      </c>
      <c r="G592" s="78"/>
      <c r="H592" s="70"/>
      <c r="I592" s="33"/>
    </row>
    <row r="593" spans="2:9" x14ac:dyDescent="0.2">
      <c r="B593" s="28"/>
      <c r="C593" s="117" t="s">
        <v>179</v>
      </c>
      <c r="D593" s="113"/>
      <c r="E593" s="113"/>
      <c r="F593" s="118"/>
      <c r="G593" s="69"/>
      <c r="H593" s="70"/>
      <c r="I593" s="33"/>
    </row>
    <row r="594" spans="2:9" x14ac:dyDescent="0.2">
      <c r="B594" s="28"/>
      <c r="C594" s="115" t="s">
        <v>180</v>
      </c>
      <c r="D594" s="119"/>
      <c r="E594" s="248"/>
      <c r="F594" s="59">
        <f>F225</f>
        <v>0</v>
      </c>
      <c r="G594" s="69"/>
      <c r="H594" s="70"/>
      <c r="I594" s="33"/>
    </row>
    <row r="595" spans="2:9" x14ac:dyDescent="0.2">
      <c r="B595" s="28"/>
      <c r="C595" s="99" t="s">
        <v>182</v>
      </c>
      <c r="D595" s="51"/>
      <c r="E595" s="249"/>
      <c r="F595" s="116">
        <f>F291</f>
        <v>0</v>
      </c>
      <c r="G595" s="69"/>
      <c r="H595" s="70"/>
      <c r="I595" s="33"/>
    </row>
    <row r="596" spans="2:9" x14ac:dyDescent="0.2">
      <c r="B596" s="28"/>
      <c r="C596" s="99" t="s">
        <v>181</v>
      </c>
      <c r="D596" s="100"/>
      <c r="E596" s="250"/>
      <c r="F596" s="59">
        <f>F532</f>
        <v>0</v>
      </c>
      <c r="G596" s="69"/>
      <c r="H596" s="70"/>
      <c r="I596" s="33"/>
    </row>
    <row r="597" spans="2:9" x14ac:dyDescent="0.2">
      <c r="B597" s="28"/>
      <c r="C597" s="99" t="s">
        <v>197</v>
      </c>
      <c r="D597" s="100"/>
      <c r="E597" s="250"/>
      <c r="F597" s="59">
        <f>F577</f>
        <v>0</v>
      </c>
      <c r="G597" s="69"/>
      <c r="H597" s="70"/>
      <c r="I597" s="33"/>
    </row>
    <row r="598" spans="2:9" x14ac:dyDescent="0.2">
      <c r="B598" s="28"/>
      <c r="C598" s="97" t="s">
        <v>282</v>
      </c>
      <c r="D598" s="100"/>
      <c r="E598" s="251"/>
      <c r="F598" s="59">
        <f>F592</f>
        <v>0</v>
      </c>
      <c r="G598" s="69"/>
      <c r="H598" s="70"/>
      <c r="I598" s="33"/>
    </row>
    <row r="599" spans="2:9" x14ac:dyDescent="0.2">
      <c r="B599" s="28"/>
      <c r="C599" s="105" t="s">
        <v>186</v>
      </c>
      <c r="D599" s="100"/>
      <c r="E599" s="252"/>
      <c r="F599" s="60">
        <f>SUM(F594:F598)</f>
        <v>0</v>
      </c>
      <c r="G599" s="69"/>
      <c r="H599" s="70"/>
      <c r="I599" s="33"/>
    </row>
    <row r="600" spans="2:9" x14ac:dyDescent="0.2">
      <c r="B600" s="28"/>
      <c r="C600" s="97" t="s">
        <v>294</v>
      </c>
      <c r="D600" s="100"/>
      <c r="E600" s="251"/>
      <c r="F600" s="61">
        <v>25</v>
      </c>
      <c r="G600" s="69"/>
      <c r="H600" s="70"/>
      <c r="I600" s="33"/>
    </row>
    <row r="601" spans="2:9" x14ac:dyDescent="0.2">
      <c r="B601" s="28"/>
      <c r="C601" s="97" t="s">
        <v>437</v>
      </c>
      <c r="D601" s="98"/>
      <c r="E601" s="251"/>
      <c r="F601" s="61">
        <f>SUM(F599*16%)</f>
        <v>0</v>
      </c>
      <c r="G601" s="139"/>
      <c r="H601" s="140"/>
      <c r="I601" s="33"/>
    </row>
    <row r="602" spans="2:9" x14ac:dyDescent="0.2">
      <c r="B602" s="28"/>
      <c r="C602" s="95" t="s">
        <v>74</v>
      </c>
      <c r="D602" s="96"/>
      <c r="E602" s="253"/>
      <c r="F602" s="79">
        <f>F599+F600+F601</f>
        <v>25</v>
      </c>
      <c r="G602" s="73"/>
      <c r="H602" s="74"/>
      <c r="I602" s="33"/>
    </row>
    <row r="603" spans="2:9" x14ac:dyDescent="0.2">
      <c r="B603" s="28"/>
      <c r="C603" s="86"/>
      <c r="D603" s="86"/>
      <c r="E603" s="254"/>
      <c r="F603" s="87"/>
      <c r="G603" s="9"/>
      <c r="H603" s="68"/>
      <c r="I603" s="33"/>
    </row>
    <row r="604" spans="2:9" x14ac:dyDescent="0.2">
      <c r="B604" s="28"/>
      <c r="C604" s="53"/>
      <c r="D604" s="53"/>
      <c r="E604" s="255"/>
      <c r="F604" s="54"/>
      <c r="G604" s="9"/>
      <c r="H604" s="68"/>
      <c r="I604" s="33"/>
    </row>
    <row r="605" spans="2:9" x14ac:dyDescent="0.2">
      <c r="B605" s="28"/>
      <c r="C605" s="55"/>
      <c r="D605" s="56" t="s">
        <v>204</v>
      </c>
      <c r="E605" s="256"/>
      <c r="F605" s="57"/>
      <c r="G605" s="85"/>
      <c r="H605" s="6"/>
      <c r="I605" s="33"/>
    </row>
    <row r="606" spans="2:9" x14ac:dyDescent="0.2">
      <c r="B606" s="28"/>
      <c r="C606" s="10"/>
      <c r="D606" s="86"/>
      <c r="E606" s="257"/>
      <c r="F606" s="8"/>
      <c r="G606" s="9"/>
      <c r="H606" s="9"/>
      <c r="I606" s="33"/>
    </row>
    <row r="607" spans="2:9" s="1" customFormat="1" x14ac:dyDescent="0.2">
      <c r="B607" s="41"/>
      <c r="C607" s="7"/>
      <c r="D607" s="50"/>
      <c r="E607" s="257"/>
      <c r="F607" s="8"/>
      <c r="G607" s="5"/>
      <c r="H607" s="5"/>
      <c r="I607" s="42"/>
    </row>
    <row r="608" spans="2:9" s="1" customFormat="1" ht="17.25" customHeight="1" x14ac:dyDescent="0.2">
      <c r="C608" s="7"/>
      <c r="D608" s="56"/>
      <c r="E608" s="257"/>
      <c r="F608" s="8"/>
      <c r="G608" s="9"/>
      <c r="H608" s="9"/>
    </row>
    <row r="609" spans="3:8" x14ac:dyDescent="0.2">
      <c r="C609" s="7"/>
      <c r="D609" s="7"/>
      <c r="E609" s="257"/>
      <c r="F609" s="8"/>
      <c r="G609" s="9"/>
      <c r="H609" s="9"/>
    </row>
    <row r="610" spans="3:8" x14ac:dyDescent="0.2">
      <c r="C610" s="7"/>
      <c r="D610" s="43" t="s">
        <v>205</v>
      </c>
      <c r="E610" s="257"/>
      <c r="F610" s="8"/>
      <c r="G610" s="9"/>
      <c r="H610" s="9"/>
    </row>
    <row r="611" spans="3:8" x14ac:dyDescent="0.2">
      <c r="C611" s="7"/>
      <c r="D611" s="43" t="s">
        <v>206</v>
      </c>
      <c r="E611" s="257"/>
      <c r="F611" s="8"/>
      <c r="G611" s="9"/>
      <c r="H611" s="9"/>
    </row>
    <row r="612" spans="3:8" x14ac:dyDescent="0.2">
      <c r="C612" s="7"/>
      <c r="D612" s="43" t="s">
        <v>207</v>
      </c>
      <c r="E612" s="257"/>
      <c r="F612" s="8"/>
      <c r="G612" s="9"/>
      <c r="H612" s="9"/>
    </row>
    <row r="613" spans="3:8" x14ac:dyDescent="0.2">
      <c r="C613" s="7"/>
      <c r="D613" s="43" t="s">
        <v>208</v>
      </c>
      <c r="E613" s="257"/>
      <c r="F613" s="8"/>
      <c r="G613" s="9"/>
      <c r="H613" s="9"/>
    </row>
    <row r="614" spans="3:8" x14ac:dyDescent="0.2">
      <c r="C614" s="7"/>
      <c r="D614" s="43" t="s">
        <v>209</v>
      </c>
      <c r="E614" s="257"/>
      <c r="F614" s="8"/>
      <c r="G614" s="9"/>
      <c r="H614" s="9"/>
    </row>
    <row r="615" spans="3:8" x14ac:dyDescent="0.2">
      <c r="C615" s="7"/>
      <c r="D615" s="43" t="s">
        <v>210</v>
      </c>
      <c r="E615" s="257"/>
      <c r="F615" s="8"/>
      <c r="G615" s="9"/>
      <c r="H615" s="9"/>
    </row>
    <row r="616" spans="3:8" x14ac:dyDescent="0.2">
      <c r="C616" s="7"/>
      <c r="D616" s="43" t="s">
        <v>211</v>
      </c>
      <c r="E616" s="257"/>
      <c r="F616" s="8"/>
      <c r="G616" s="9"/>
      <c r="H616" s="9"/>
    </row>
    <row r="617" spans="3:8" x14ac:dyDescent="0.2">
      <c r="C617" s="7"/>
      <c r="D617" s="43" t="s">
        <v>212</v>
      </c>
      <c r="E617" s="257"/>
      <c r="F617" s="8"/>
      <c r="G617" s="9"/>
      <c r="H617" s="9"/>
    </row>
    <row r="618" spans="3:8" x14ac:dyDescent="0.2">
      <c r="C618" s="7"/>
      <c r="D618" s="43" t="s">
        <v>226</v>
      </c>
      <c r="E618" s="257"/>
      <c r="F618" s="8"/>
      <c r="G618" s="9"/>
      <c r="H618" s="9"/>
    </row>
    <row r="619" spans="3:8" x14ac:dyDescent="0.2">
      <c r="C619" s="7"/>
      <c r="D619" s="43" t="s">
        <v>213</v>
      </c>
      <c r="E619" s="257"/>
      <c r="F619" s="8"/>
      <c r="G619" s="9"/>
      <c r="H619" s="9"/>
    </row>
    <row r="620" spans="3:8" x14ac:dyDescent="0.2">
      <c r="C620" s="7"/>
      <c r="D620" s="43" t="s">
        <v>214</v>
      </c>
      <c r="E620" s="257"/>
      <c r="F620" s="8"/>
      <c r="G620" s="9"/>
      <c r="H620" s="9"/>
    </row>
    <row r="621" spans="3:8" x14ac:dyDescent="0.2">
      <c r="C621" s="7"/>
      <c r="D621" s="43" t="s">
        <v>215</v>
      </c>
      <c r="E621" s="257"/>
      <c r="F621" s="8"/>
      <c r="G621" s="9"/>
      <c r="H621" s="9"/>
    </row>
    <row r="622" spans="3:8" x14ac:dyDescent="0.2">
      <c r="C622" s="7"/>
      <c r="D622" s="43" t="s">
        <v>216</v>
      </c>
      <c r="E622" s="257"/>
      <c r="F622" s="8"/>
      <c r="G622" s="9"/>
      <c r="H622" s="9"/>
    </row>
    <row r="623" spans="3:8" x14ac:dyDescent="0.2">
      <c r="C623" s="7"/>
      <c r="D623" s="43" t="s">
        <v>217</v>
      </c>
      <c r="E623" s="257"/>
      <c r="F623" s="8"/>
      <c r="G623" s="9"/>
      <c r="H623" s="9"/>
    </row>
    <row r="624" spans="3:8" x14ac:dyDescent="0.2">
      <c r="C624" s="7"/>
      <c r="D624" s="43" t="s">
        <v>218</v>
      </c>
      <c r="E624" s="257"/>
      <c r="F624" s="8"/>
      <c r="G624" s="9"/>
      <c r="H624" s="9"/>
    </row>
    <row r="625" spans="3:8" x14ac:dyDescent="0.2">
      <c r="C625" s="7"/>
      <c r="D625" s="43" t="s">
        <v>219</v>
      </c>
      <c r="E625" s="257"/>
      <c r="F625" s="8"/>
      <c r="G625" s="9"/>
      <c r="H625" s="9"/>
    </row>
    <row r="626" spans="3:8" x14ac:dyDescent="0.2">
      <c r="C626" s="7"/>
      <c r="D626" s="43" t="s">
        <v>220</v>
      </c>
      <c r="E626" s="257"/>
      <c r="F626" s="8"/>
      <c r="G626" s="9"/>
      <c r="H626" s="9"/>
    </row>
    <row r="627" spans="3:8" x14ac:dyDescent="0.2">
      <c r="C627" s="7"/>
      <c r="D627" s="43" t="s">
        <v>221</v>
      </c>
      <c r="E627" s="257"/>
      <c r="F627" s="8"/>
      <c r="G627" s="9"/>
      <c r="H627" s="9"/>
    </row>
    <row r="628" spans="3:8" x14ac:dyDescent="0.2">
      <c r="C628" s="7"/>
      <c r="D628" s="43" t="s">
        <v>222</v>
      </c>
      <c r="E628" s="257"/>
      <c r="F628" s="8"/>
      <c r="G628" s="9"/>
      <c r="H628" s="9"/>
    </row>
    <row r="629" spans="3:8" x14ac:dyDescent="0.2">
      <c r="C629" s="7"/>
      <c r="D629" s="43" t="s">
        <v>223</v>
      </c>
      <c r="E629" s="257"/>
      <c r="F629" s="8"/>
      <c r="G629" s="9"/>
      <c r="H629" s="9"/>
    </row>
    <row r="630" spans="3:8" x14ac:dyDescent="0.2">
      <c r="C630" s="7"/>
      <c r="D630" s="1"/>
      <c r="E630" s="257"/>
      <c r="F630" s="8"/>
      <c r="G630" s="9"/>
      <c r="H630" s="9"/>
    </row>
    <row r="631" spans="3:8" x14ac:dyDescent="0.2">
      <c r="C631" s="7"/>
      <c r="D631" s="1"/>
      <c r="E631" s="257"/>
      <c r="F631" s="8"/>
      <c r="G631" s="9"/>
      <c r="H631" s="9"/>
    </row>
    <row r="632" spans="3:8" x14ac:dyDescent="0.2">
      <c r="C632" s="7"/>
      <c r="D632" s="1"/>
      <c r="E632" s="257"/>
      <c r="F632" s="8"/>
      <c r="G632" s="9"/>
      <c r="H632" s="9"/>
    </row>
    <row r="633" spans="3:8" x14ac:dyDescent="0.2">
      <c r="C633" s="7"/>
      <c r="D633" s="7"/>
      <c r="E633" s="257"/>
      <c r="F633" s="8"/>
      <c r="G633" s="9"/>
      <c r="H633" s="9"/>
    </row>
    <row r="634" spans="3:8" x14ac:dyDescent="0.2">
      <c r="C634" s="7"/>
      <c r="D634" s="7"/>
      <c r="E634" s="257"/>
      <c r="F634" s="8"/>
      <c r="G634" s="9"/>
      <c r="H634" s="9"/>
    </row>
    <row r="635" spans="3:8" x14ac:dyDescent="0.2">
      <c r="C635" s="7"/>
      <c r="D635" s="7"/>
      <c r="E635" s="257"/>
      <c r="F635" s="8"/>
      <c r="G635" s="9"/>
      <c r="H635" s="9"/>
    </row>
    <row r="636" spans="3:8" x14ac:dyDescent="0.2">
      <c r="C636" s="7"/>
      <c r="D636" s="7"/>
      <c r="E636" s="257"/>
      <c r="F636" s="8"/>
      <c r="G636" s="9"/>
      <c r="H636" s="9"/>
    </row>
    <row r="637" spans="3:8" x14ac:dyDescent="0.2">
      <c r="C637" s="7"/>
      <c r="D637" s="7"/>
      <c r="E637" s="257"/>
      <c r="F637" s="8"/>
      <c r="G637" s="9"/>
      <c r="H637" s="9"/>
    </row>
    <row r="638" spans="3:8" x14ac:dyDescent="0.2">
      <c r="C638" s="7"/>
      <c r="D638" s="7"/>
      <c r="E638" s="257"/>
      <c r="F638" s="8"/>
      <c r="G638" s="9"/>
      <c r="H638" s="9"/>
    </row>
    <row r="639" spans="3:8" x14ac:dyDescent="0.2">
      <c r="C639" s="7"/>
      <c r="D639" s="7"/>
      <c r="E639" s="257"/>
      <c r="F639" s="8"/>
      <c r="G639" s="9"/>
      <c r="H639" s="9"/>
    </row>
    <row r="640" spans="3:8" x14ac:dyDescent="0.2">
      <c r="C640" s="7"/>
      <c r="D640" s="7"/>
      <c r="E640" s="257"/>
      <c r="F640" s="8"/>
      <c r="G640" s="9"/>
      <c r="H640" s="9"/>
    </row>
    <row r="641" spans="3:8" x14ac:dyDescent="0.2">
      <c r="C641" s="11"/>
      <c r="D641" s="7"/>
      <c r="E641" s="257"/>
      <c r="F641" s="12"/>
      <c r="G641" s="9"/>
      <c r="H641" s="9"/>
    </row>
    <row r="642" spans="3:8" x14ac:dyDescent="0.2">
      <c r="C642" s="11"/>
      <c r="D642" s="7"/>
      <c r="E642" s="257"/>
      <c r="F642" s="12"/>
      <c r="G642" s="1"/>
      <c r="H642" s="1"/>
    </row>
    <row r="643" spans="3:8" x14ac:dyDescent="0.2">
      <c r="C643" s="11"/>
      <c r="D643" s="7"/>
      <c r="E643" s="257"/>
      <c r="F643" s="12"/>
      <c r="G643" s="1"/>
      <c r="H643" s="1"/>
    </row>
    <row r="644" spans="3:8" x14ac:dyDescent="0.2">
      <c r="D644" s="11"/>
      <c r="G644" s="1"/>
      <c r="H644" s="1"/>
    </row>
    <row r="645" spans="3:8" x14ac:dyDescent="0.2">
      <c r="D645" s="11"/>
    </row>
    <row r="646" spans="3:8" x14ac:dyDescent="0.2">
      <c r="D646" s="11"/>
    </row>
  </sheetData>
  <sheetProtection algorithmName="SHA-512" hashValue="c+ECs7lW97k2X/GsAaCPqAO0oYs6mv48FrQJngJzM/ARsHw9R5veVsYYO8Et3grQCTkd8MH2gweaWRHeG/5vuw==" saltValue="wf6sR6shVScT6ATQe5z7AQ==" spinCount="100000" sheet="1"/>
  <mergeCells count="18">
    <mergeCell ref="G601:H601"/>
    <mergeCell ref="C13:C14"/>
    <mergeCell ref="D13:D14"/>
    <mergeCell ref="C292:F293"/>
    <mergeCell ref="C295:F295"/>
    <mergeCell ref="C15:F16"/>
    <mergeCell ref="C226:F227"/>
    <mergeCell ref="C18:F18"/>
    <mergeCell ref="D8:I8"/>
    <mergeCell ref="E13:E14"/>
    <mergeCell ref="C12:D12"/>
    <mergeCell ref="E12:F12"/>
    <mergeCell ref="E11:F11"/>
    <mergeCell ref="H13:H14"/>
    <mergeCell ref="G13:G14"/>
    <mergeCell ref="F13:F14"/>
    <mergeCell ref="C10:H10"/>
    <mergeCell ref="C11:D11"/>
  </mergeCells>
  <phoneticPr fontId="8" type="noConversion"/>
  <dataValidations count="1">
    <dataValidation type="whole" allowBlank="1" showInputMessage="1" showErrorMessage="1" errorTitle="Error!" error="A valid number must be entered!" sqref="C487:C521 C527:C532 C578 C581:C589 C576 C431:C450 C372:C379 C382:C397 C296:C319 C230:C238 C282:C290 C272:C279 C160 C148:C152 C155:C157 C86:C96 C99:C119 C538:C571 C453:C483 C403:C424 C361:C368 C329:C359 C321:C326 C241:C269 C202:C224 C197:C199 C189:C194 C163:C186 C134:C145 C122:C131 C19:C34 C37:C61 C64:C83" xr:uid="{00000000-0002-0000-0000-000000000000}">
      <formula1>1</formula1>
      <formula2>999</formula2>
    </dataValidation>
  </dataValidations>
  <hyperlinks>
    <hyperlink ref="D605" location="'AMOT Prestock List'!C5" display="Back to Top of Prestock List" xr:uid="{00000000-0004-0000-0000-000000000000}"/>
  </hyperlinks>
  <pageMargins left="0.74803149606299213" right="0.74803149606299213" top="0.98425196850393704" bottom="0.98425196850393704" header="0.51181102362204722" footer="0.51181102362204722"/>
  <pageSetup scale="55" fitToHeight="2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Casa Theodore Prestock List</vt:lpstr>
      <vt:lpstr>Eastcape</vt:lpstr>
      <vt:lpstr>'Casa Theodore Prestock List'!Print_Area</vt:lpstr>
    </vt:vector>
  </TitlesOfParts>
  <Company>Earth, Sea &amp; Sky Vacations,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Grams</dc:creator>
  <cp:lastModifiedBy>rachel leahy</cp:lastModifiedBy>
  <cp:lastPrinted>2023-07-28T20:01:51Z</cp:lastPrinted>
  <dcterms:created xsi:type="dcterms:W3CDTF">2009-06-25T21:14:15Z</dcterms:created>
  <dcterms:modified xsi:type="dcterms:W3CDTF">2023-07-28T20:08:39Z</dcterms:modified>
</cp:coreProperties>
</file>